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2"/>
  </bookViews>
  <sheets>
    <sheet name="会费变动情况总表200701" sheetId="1" r:id="rId1"/>
    <sheet name="会费变动情况总表200702" sheetId="2" r:id="rId2"/>
    <sheet name="经费变动表2007" sheetId="3" r:id="rId3"/>
  </sheets>
  <externalReferences>
    <externalReference r:id="rId6"/>
  </externalReferences>
  <definedNames/>
  <calcPr fullCalcOnLoad="1" iterate="1" iterateCount="100" iterateDelta="0.001"/>
</workbook>
</file>

<file path=xl/comments3.xml><?xml version="1.0" encoding="utf-8"?>
<comments xmlns="http://schemas.openxmlformats.org/spreadsheetml/2006/main">
  <authors>
    <author>作者</author>
  </authors>
  <commentList>
    <comment ref="I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狂飙和瓜子饭后参与,未出银子</t>
        </r>
      </text>
    </comment>
  </commentList>
</comments>
</file>

<file path=xl/sharedStrings.xml><?xml version="1.0" encoding="utf-8"?>
<sst xmlns="http://schemas.openxmlformats.org/spreadsheetml/2006/main" count="59" uniqueCount="59">
  <si>
    <t>飞龙网友乒乓球俱乐部会员会费变动表(2007年2月)</t>
  </si>
  <si>
    <t>序</t>
  </si>
  <si>
    <t>网名</t>
  </si>
  <si>
    <t>上月余</t>
  </si>
  <si>
    <t>本月收</t>
  </si>
  <si>
    <t>本月合计</t>
  </si>
  <si>
    <t>3日用</t>
  </si>
  <si>
    <t>7日用</t>
  </si>
  <si>
    <t>10日用</t>
  </si>
  <si>
    <t>14日用</t>
  </si>
  <si>
    <t>17日用</t>
  </si>
  <si>
    <t>21日用</t>
  </si>
  <si>
    <t>24日用</t>
  </si>
  <si>
    <t>28日用</t>
  </si>
  <si>
    <t>累计用</t>
  </si>
  <si>
    <t>本月可用</t>
  </si>
  <si>
    <t>椭圆</t>
  </si>
  <si>
    <t>冬无秋</t>
  </si>
  <si>
    <t>张子</t>
  </si>
  <si>
    <t>坐道</t>
  </si>
  <si>
    <t>合计</t>
  </si>
  <si>
    <t>飞龙网友乒乓球俱乐部会员会费变动表(2007年1月)</t>
  </si>
  <si>
    <t>序</t>
  </si>
  <si>
    <t>网名</t>
  </si>
  <si>
    <t>本月收</t>
  </si>
  <si>
    <t>10日用</t>
  </si>
  <si>
    <t>13日用</t>
  </si>
  <si>
    <t>17日用</t>
  </si>
  <si>
    <t>20日用</t>
  </si>
  <si>
    <t>24日用</t>
  </si>
  <si>
    <t>27日用</t>
  </si>
  <si>
    <t>31日用</t>
  </si>
  <si>
    <t>累计用</t>
  </si>
  <si>
    <t>本月可用</t>
  </si>
  <si>
    <t>小李坤刀</t>
  </si>
  <si>
    <t>冬无秋</t>
  </si>
  <si>
    <t>合计</t>
  </si>
  <si>
    <t>飞龙网友乒乓球俱乐部FB经费余额明细表</t>
  </si>
  <si>
    <t>次序</t>
  </si>
  <si>
    <t>日期</t>
  </si>
  <si>
    <t>FB总额</t>
  </si>
  <si>
    <t>人数</t>
  </si>
  <si>
    <t>人均付款</t>
  </si>
  <si>
    <t>当次余额</t>
  </si>
  <si>
    <t>总余额</t>
  </si>
  <si>
    <t>地点及事由</t>
  </si>
  <si>
    <t>参加人员</t>
  </si>
  <si>
    <t>老胡同刘记用餐</t>
  </si>
  <si>
    <t>齐崔亮狂二李郝谢帅琪瓜柳飞五</t>
  </si>
  <si>
    <t>鑫盛园用餐</t>
  </si>
  <si>
    <t>狂齐郝平杨五冰狼瓜新帅</t>
  </si>
  <si>
    <t>兄弟川菜交以前经费余额</t>
  </si>
  <si>
    <t>妖</t>
  </si>
  <si>
    <t>兄弟川菜馆用餐议事</t>
  </si>
  <si>
    <t>亮飞时柳狼五妖落/狂瓜</t>
  </si>
  <si>
    <t>老根人家用餐</t>
  </si>
  <si>
    <t>明细见论坛发贴</t>
  </si>
  <si>
    <t>凯悦KTV唱歌</t>
  </si>
  <si>
    <t>猫狼妖五柳飞时青西杀神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</si>
</sst>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6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ngmei.ouyang\Desktop\&#26032;&#24314;&#25991;&#20214;&#22841;\&#39134;&#40857;\&#39134;&#40857;&#32593;&#20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会员信息表 "/>
      <sheetName val="会员资料"/>
      <sheetName val="经费变动表2007"/>
      <sheetName val="会费变动情况总表200702"/>
      <sheetName val="收费表200702"/>
      <sheetName val="会费变动情况总表200701"/>
      <sheetName val="会费收缴情况总表2007"/>
      <sheetName val="收费表20070203"/>
      <sheetName val="收费表20070131"/>
      <sheetName val="收费表20070110"/>
      <sheetName val="收费表20070113"/>
      <sheetName val="收费表20070117"/>
      <sheetName val="收费表20070120"/>
      <sheetName val="收费表20070124"/>
      <sheetName val="收费表20070127"/>
    </sheetNames>
    <sheetDataSet>
      <sheetData sheetId="6">
        <row r="4">
          <cell r="M4">
            <v>50</v>
          </cell>
        </row>
        <row r="5">
          <cell r="M5">
            <v>70</v>
          </cell>
        </row>
        <row r="6">
          <cell r="M6">
            <v>30</v>
          </cell>
        </row>
        <row r="7">
          <cell r="M7">
            <v>30</v>
          </cell>
        </row>
        <row r="8">
          <cell r="M8">
            <v>80</v>
          </cell>
        </row>
        <row r="9">
          <cell r="M9">
            <v>40</v>
          </cell>
        </row>
        <row r="10">
          <cell r="M10">
            <v>40</v>
          </cell>
        </row>
        <row r="11">
          <cell r="M11">
            <v>50</v>
          </cell>
        </row>
        <row r="12">
          <cell r="M12">
            <v>60</v>
          </cell>
        </row>
        <row r="13">
          <cell r="M13">
            <v>80</v>
          </cell>
        </row>
        <row r="14">
          <cell r="M14">
            <v>50</v>
          </cell>
        </row>
        <row r="15">
          <cell r="M15">
            <v>60</v>
          </cell>
        </row>
        <row r="16">
          <cell r="M16">
            <v>30</v>
          </cell>
        </row>
        <row r="17">
          <cell r="M17">
            <v>60</v>
          </cell>
        </row>
        <row r="18">
          <cell r="M18">
            <v>90</v>
          </cell>
        </row>
        <row r="19">
          <cell r="M19">
            <v>70</v>
          </cell>
        </row>
        <row r="20">
          <cell r="M20">
            <v>80</v>
          </cell>
        </row>
        <row r="21">
          <cell r="M21">
            <v>50</v>
          </cell>
        </row>
        <row r="22">
          <cell r="M22">
            <v>60</v>
          </cell>
        </row>
        <row r="23">
          <cell r="M23">
            <v>70</v>
          </cell>
        </row>
        <row r="24">
          <cell r="M24">
            <v>70</v>
          </cell>
        </row>
        <row r="25">
          <cell r="M25">
            <v>90</v>
          </cell>
        </row>
        <row r="26">
          <cell r="M26">
            <v>90</v>
          </cell>
        </row>
        <row r="27">
          <cell r="M27">
            <v>60</v>
          </cell>
        </row>
        <row r="28">
          <cell r="M28">
            <v>60</v>
          </cell>
        </row>
        <row r="29">
          <cell r="M29">
            <v>80</v>
          </cell>
        </row>
        <row r="30">
          <cell r="M30">
            <v>50</v>
          </cell>
        </row>
        <row r="31">
          <cell r="M31">
            <v>50</v>
          </cell>
        </row>
        <row r="32">
          <cell r="M32">
            <v>80</v>
          </cell>
        </row>
        <row r="33">
          <cell r="M33">
            <v>70</v>
          </cell>
        </row>
        <row r="34">
          <cell r="M34">
            <v>80</v>
          </cell>
        </row>
        <row r="35">
          <cell r="M35">
            <v>90</v>
          </cell>
        </row>
        <row r="36">
          <cell r="M36">
            <v>80</v>
          </cell>
        </row>
        <row r="37">
          <cell r="M37">
            <v>90</v>
          </cell>
        </row>
        <row r="38">
          <cell r="M38">
            <v>90</v>
          </cell>
        </row>
        <row r="39">
          <cell r="M39">
            <v>90</v>
          </cell>
        </row>
        <row r="40">
          <cell r="M40">
            <v>80</v>
          </cell>
        </row>
        <row r="41">
          <cell r="M41">
            <v>70</v>
          </cell>
        </row>
        <row r="42">
          <cell r="M42">
            <v>100</v>
          </cell>
        </row>
        <row r="43">
          <cell r="M43">
            <v>80</v>
          </cell>
        </row>
      </sheetData>
      <sheetData sheetId="7">
        <row r="4">
          <cell r="C4" t="str">
            <v>狂飚</v>
          </cell>
          <cell r="E4">
            <v>100</v>
          </cell>
        </row>
        <row r="5">
          <cell r="C5" t="str">
            <v>赤兔</v>
          </cell>
          <cell r="E5">
            <v>100</v>
          </cell>
        </row>
        <row r="6">
          <cell r="C6" t="str">
            <v>时光隧道-H</v>
          </cell>
          <cell r="E6">
            <v>100</v>
          </cell>
        </row>
        <row r="7">
          <cell r="C7" t="str">
            <v>平凡男孩</v>
          </cell>
          <cell r="E7">
            <v>100</v>
          </cell>
        </row>
        <row r="8">
          <cell r="C8" t="str">
            <v>果冻</v>
          </cell>
          <cell r="E8">
            <v>100</v>
          </cell>
        </row>
        <row r="9">
          <cell r="C9" t="str">
            <v>五倍乐</v>
          </cell>
          <cell r="E9">
            <v>100</v>
          </cell>
        </row>
        <row r="10">
          <cell r="C10" t="str">
            <v>晴天无云</v>
          </cell>
          <cell r="E10">
            <v>100</v>
          </cell>
        </row>
        <row r="11">
          <cell r="C11" t="str">
            <v>快乐老狼</v>
          </cell>
          <cell r="E11">
            <v>100</v>
          </cell>
        </row>
        <row r="12">
          <cell r="C12" t="str">
            <v>xqingguo</v>
          </cell>
          <cell r="E12">
            <v>100</v>
          </cell>
        </row>
        <row r="13">
          <cell r="C13" t="str">
            <v>Cindy</v>
          </cell>
          <cell r="E13">
            <v>100</v>
          </cell>
        </row>
        <row r="14">
          <cell r="C14" t="str">
            <v>帅哥甲</v>
          </cell>
          <cell r="E14">
            <v>100</v>
          </cell>
        </row>
        <row r="15">
          <cell r="C15" t="str">
            <v>通通</v>
          </cell>
          <cell r="E15">
            <v>100</v>
          </cell>
        </row>
        <row r="16">
          <cell r="C16" t="str">
            <v>若木</v>
          </cell>
          <cell r="E16">
            <v>100</v>
          </cell>
        </row>
        <row r="17">
          <cell r="C17" t="str">
            <v>laoxie</v>
          </cell>
          <cell r="E17">
            <v>100</v>
          </cell>
        </row>
        <row r="18">
          <cell r="C18" t="str">
            <v>彭鹏</v>
          </cell>
          <cell r="E18">
            <v>100</v>
          </cell>
        </row>
        <row r="19">
          <cell r="C19" t="str">
            <v>酷哥-李</v>
          </cell>
          <cell r="E19">
            <v>100</v>
          </cell>
        </row>
        <row r="20">
          <cell r="C20" t="str">
            <v>魏晓东</v>
          </cell>
          <cell r="E20">
            <v>100</v>
          </cell>
        </row>
        <row r="21">
          <cell r="C21" t="str">
            <v>杀鱼</v>
          </cell>
          <cell r="E21">
            <v>100</v>
          </cell>
        </row>
        <row r="22">
          <cell r="C22" t="str">
            <v>向阳屯老丁</v>
          </cell>
          <cell r="E22">
            <v>100</v>
          </cell>
        </row>
        <row r="23">
          <cell r="C23" t="str">
            <v>飞升</v>
          </cell>
          <cell r="E23">
            <v>100</v>
          </cell>
        </row>
        <row r="24">
          <cell r="C24" t="str">
            <v>西门吹球</v>
          </cell>
          <cell r="E24">
            <v>100</v>
          </cell>
        </row>
        <row r="25">
          <cell r="C25" t="str">
            <v>顽皮小妖</v>
          </cell>
          <cell r="E25">
            <v>100</v>
          </cell>
        </row>
        <row r="26">
          <cell r="C26" t="str">
            <v>flytiger</v>
          </cell>
          <cell r="E26">
            <v>100</v>
          </cell>
        </row>
        <row r="27">
          <cell r="E27">
            <v>100</v>
          </cell>
        </row>
        <row r="28">
          <cell r="C28" t="str">
            <v>风起风落</v>
          </cell>
          <cell r="E28">
            <v>100</v>
          </cell>
        </row>
        <row r="29">
          <cell r="C29" t="str">
            <v>老崔</v>
          </cell>
          <cell r="E29">
            <v>100</v>
          </cell>
        </row>
        <row r="30">
          <cell r="C30" t="str">
            <v>鹏程万里</v>
          </cell>
          <cell r="E30">
            <v>100</v>
          </cell>
        </row>
        <row r="31">
          <cell r="C31" t="str">
            <v>老毕</v>
          </cell>
          <cell r="E31">
            <v>100</v>
          </cell>
        </row>
        <row r="32">
          <cell r="C32" t="str">
            <v>闪烁的银杏叶</v>
          </cell>
          <cell r="E32">
            <v>100</v>
          </cell>
        </row>
        <row r="33">
          <cell r="C33" t="str">
            <v>pingbao</v>
          </cell>
          <cell r="E33">
            <v>100</v>
          </cell>
        </row>
        <row r="34">
          <cell r="C34" t="str">
            <v>李明</v>
          </cell>
          <cell r="E34">
            <v>100</v>
          </cell>
        </row>
        <row r="35">
          <cell r="C35" t="str">
            <v>LEO</v>
          </cell>
          <cell r="E35">
            <v>100</v>
          </cell>
        </row>
        <row r="36">
          <cell r="C36" t="str">
            <v>鲜文宇</v>
          </cell>
          <cell r="E36">
            <v>100</v>
          </cell>
        </row>
        <row r="37">
          <cell r="C37" t="str">
            <v>小毕</v>
          </cell>
          <cell r="E37">
            <v>100</v>
          </cell>
        </row>
        <row r="38">
          <cell r="C38" t="str">
            <v>daliang</v>
          </cell>
          <cell r="E38">
            <v>100</v>
          </cell>
        </row>
        <row r="39">
          <cell r="C39" t="str">
            <v>邱立宏</v>
          </cell>
          <cell r="E39">
            <v>100</v>
          </cell>
        </row>
        <row r="40">
          <cell r="C40" t="str">
            <v>张念东</v>
          </cell>
          <cell r="E40">
            <v>100</v>
          </cell>
        </row>
        <row r="41">
          <cell r="C41" t="str">
            <v>马双印</v>
          </cell>
          <cell r="E41">
            <v>100</v>
          </cell>
        </row>
        <row r="42">
          <cell r="C42" t="str">
            <v>wang3227</v>
          </cell>
          <cell r="E42">
            <v>100</v>
          </cell>
        </row>
        <row r="43">
          <cell r="E4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pane xSplit="3" ySplit="3" topLeftCell="D2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4" sqref="G14"/>
    </sheetView>
  </sheetViews>
  <sheetFormatPr defaultColWidth="9.00390625" defaultRowHeight="14.25"/>
  <cols>
    <col min="1" max="1" width="3.375" style="0" customWidth="1"/>
    <col min="2" max="2" width="12.50390625" style="0" customWidth="1"/>
    <col min="3" max="3" width="5.375" style="0" customWidth="1"/>
    <col min="4" max="4" width="8.00390625" style="0" customWidth="1"/>
    <col min="5" max="6" width="8.25390625" style="0" customWidth="1"/>
    <col min="7" max="7" width="8.125" style="0" customWidth="1"/>
    <col min="8" max="8" width="8.50390625" style="0" customWidth="1"/>
    <col min="9" max="10" width="8.375" style="0" customWidth="1"/>
    <col min="11" max="11" width="9.50390625" style="0" customWidth="1"/>
    <col min="12" max="12" width="8.875" style="0" customWidth="1"/>
  </cols>
  <sheetData>
    <row r="1" spans="1:12" ht="17.2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3" customHeight="1"/>
    <row r="3" spans="1:12" ht="14.25">
      <c r="A3" s="1" t="s">
        <v>22</v>
      </c>
      <c r="B3" s="1" t="s">
        <v>23</v>
      </c>
      <c r="C3" s="2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</row>
    <row r="4" spans="1:12" ht="14.25">
      <c r="A4" s="4">
        <v>1</v>
      </c>
      <c r="B4" s="5" t="str">
        <f>'[1]会费收缴情况总表2007'!C4</f>
        <v>狂飚</v>
      </c>
      <c r="C4" s="6">
        <f>'[1]会费收缴情况总表2007'!E4</f>
        <v>100</v>
      </c>
      <c r="D4" s="7">
        <v>10</v>
      </c>
      <c r="E4" s="7">
        <v>10</v>
      </c>
      <c r="F4" s="7">
        <v>10</v>
      </c>
      <c r="G4" s="7">
        <v>0</v>
      </c>
      <c r="H4" s="7">
        <v>10</v>
      </c>
      <c r="I4" s="7">
        <v>10</v>
      </c>
      <c r="J4" s="5">
        <v>0</v>
      </c>
      <c r="K4" s="8">
        <f aca="true" t="shared" si="0" ref="K4:K43">SUM(D4:J4)</f>
        <v>50</v>
      </c>
      <c r="L4" s="8">
        <f aca="true" t="shared" si="1" ref="L4:L43">C4-K4</f>
        <v>50</v>
      </c>
    </row>
    <row r="5" spans="1:12" ht="14.25">
      <c r="A5" s="4">
        <f aca="true" t="shared" si="2" ref="A5:A43">1+A4</f>
        <v>2</v>
      </c>
      <c r="B5" s="5" t="str">
        <f>'[1]会费收缴情况总表2007'!C5</f>
        <v>赤兔</v>
      </c>
      <c r="C5" s="6">
        <f>'[1]会费收缴情况总表2007'!E5</f>
        <v>100</v>
      </c>
      <c r="D5" s="7">
        <v>10</v>
      </c>
      <c r="E5" s="7">
        <v>0</v>
      </c>
      <c r="F5" s="7">
        <v>0</v>
      </c>
      <c r="G5" s="7">
        <v>0</v>
      </c>
      <c r="H5" s="7">
        <v>0</v>
      </c>
      <c r="I5" s="7">
        <v>10</v>
      </c>
      <c r="J5" s="5">
        <v>10</v>
      </c>
      <c r="K5" s="8">
        <f t="shared" si="0"/>
        <v>30</v>
      </c>
      <c r="L5" s="8">
        <f t="shared" si="1"/>
        <v>70</v>
      </c>
    </row>
    <row r="6" spans="1:12" ht="14.25">
      <c r="A6" s="4">
        <f t="shared" si="2"/>
        <v>3</v>
      </c>
      <c r="B6" s="5" t="str">
        <f>'[1]会费收缴情况总表2007'!C6</f>
        <v>时光隧道-H</v>
      </c>
      <c r="C6" s="6">
        <f>'[1]会费收缴情况总表2007'!E6</f>
        <v>100</v>
      </c>
      <c r="D6" s="7">
        <v>10</v>
      </c>
      <c r="E6" s="7">
        <v>10</v>
      </c>
      <c r="F6" s="7">
        <v>10</v>
      </c>
      <c r="G6" s="7">
        <v>10</v>
      </c>
      <c r="H6" s="7">
        <v>10</v>
      </c>
      <c r="I6" s="7">
        <v>10</v>
      </c>
      <c r="J6" s="5">
        <v>10</v>
      </c>
      <c r="K6" s="8">
        <f t="shared" si="0"/>
        <v>70</v>
      </c>
      <c r="L6" s="8">
        <f t="shared" si="1"/>
        <v>30</v>
      </c>
    </row>
    <row r="7" spans="1:12" ht="14.25">
      <c r="A7" s="4">
        <f t="shared" si="2"/>
        <v>4</v>
      </c>
      <c r="B7" s="5" t="str">
        <f>'[1]会费收缴情况总表2007'!C7</f>
        <v>平凡男孩</v>
      </c>
      <c r="C7" s="6">
        <f>'[1]会费收缴情况总表2007'!E7</f>
        <v>100</v>
      </c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5">
        <v>10</v>
      </c>
      <c r="K7" s="8">
        <f t="shared" si="0"/>
        <v>70</v>
      </c>
      <c r="L7" s="8">
        <f t="shared" si="1"/>
        <v>30</v>
      </c>
    </row>
    <row r="8" spans="1:12" ht="14.25">
      <c r="A8" s="4">
        <f t="shared" si="2"/>
        <v>5</v>
      </c>
      <c r="B8" s="5" t="str">
        <f>'[1]会费收缴情况总表2007'!C8</f>
        <v>果冻</v>
      </c>
      <c r="C8" s="6">
        <f>'[1]会费收缴情况总表2007'!E8</f>
        <v>100</v>
      </c>
      <c r="D8" s="7">
        <v>10</v>
      </c>
      <c r="E8" s="7">
        <v>10</v>
      </c>
      <c r="F8" s="7">
        <v>0</v>
      </c>
      <c r="G8" s="7">
        <v>0</v>
      </c>
      <c r="H8" s="7">
        <v>0</v>
      </c>
      <c r="I8" s="7">
        <v>0</v>
      </c>
      <c r="J8" s="5">
        <v>0</v>
      </c>
      <c r="K8" s="8">
        <f t="shared" si="0"/>
        <v>20</v>
      </c>
      <c r="L8" s="8">
        <f t="shared" si="1"/>
        <v>80</v>
      </c>
    </row>
    <row r="9" spans="1:12" ht="14.25">
      <c r="A9" s="9">
        <f t="shared" si="2"/>
        <v>6</v>
      </c>
      <c r="B9" s="5" t="str">
        <f>'[1]会费收缴情况总表2007'!C9</f>
        <v>五倍乐</v>
      </c>
      <c r="C9" s="6">
        <f>'[1]会费收缴情况总表2007'!E9</f>
        <v>100</v>
      </c>
      <c r="D9" s="7">
        <v>10</v>
      </c>
      <c r="E9" s="7">
        <v>10</v>
      </c>
      <c r="F9" s="7">
        <v>10</v>
      </c>
      <c r="G9" s="7">
        <v>10</v>
      </c>
      <c r="H9" s="7">
        <v>10</v>
      </c>
      <c r="I9" s="7">
        <v>0</v>
      </c>
      <c r="J9" s="5">
        <v>10</v>
      </c>
      <c r="K9" s="8">
        <f t="shared" si="0"/>
        <v>60</v>
      </c>
      <c r="L9" s="8">
        <f t="shared" si="1"/>
        <v>40</v>
      </c>
    </row>
    <row r="10" spans="1:12" ht="14.25">
      <c r="A10" s="4">
        <f t="shared" si="2"/>
        <v>7</v>
      </c>
      <c r="B10" s="5" t="str">
        <f>'[1]会费收缴情况总表2007'!C10</f>
        <v>晴天无云</v>
      </c>
      <c r="C10" s="6">
        <f>'[1]会费收缴情况总表2007'!E10</f>
        <v>100</v>
      </c>
      <c r="D10" s="7">
        <v>10</v>
      </c>
      <c r="E10" s="7">
        <v>10</v>
      </c>
      <c r="F10" s="7">
        <v>0</v>
      </c>
      <c r="G10" s="7">
        <v>10</v>
      </c>
      <c r="H10" s="7">
        <v>10</v>
      </c>
      <c r="I10" s="7">
        <v>10</v>
      </c>
      <c r="J10" s="5">
        <v>10</v>
      </c>
      <c r="K10" s="8">
        <f t="shared" si="0"/>
        <v>60</v>
      </c>
      <c r="L10" s="8">
        <f t="shared" si="1"/>
        <v>40</v>
      </c>
    </row>
    <row r="11" spans="1:12" ht="14.25">
      <c r="A11" s="4">
        <f t="shared" si="2"/>
        <v>8</v>
      </c>
      <c r="B11" s="5" t="str">
        <f>'[1]会费收缴情况总表2007'!C11</f>
        <v>快乐老狼</v>
      </c>
      <c r="C11" s="6">
        <f>'[1]会费收缴情况总表2007'!E11</f>
        <v>100</v>
      </c>
      <c r="D11" s="7">
        <v>10</v>
      </c>
      <c r="E11" s="7">
        <v>0</v>
      </c>
      <c r="F11" s="7">
        <v>10</v>
      </c>
      <c r="G11" s="7">
        <v>10</v>
      </c>
      <c r="H11" s="7">
        <v>10</v>
      </c>
      <c r="I11" s="7">
        <v>0</v>
      </c>
      <c r="J11" s="5">
        <v>10</v>
      </c>
      <c r="K11" s="8">
        <f t="shared" si="0"/>
        <v>50</v>
      </c>
      <c r="L11" s="8">
        <f t="shared" si="1"/>
        <v>50</v>
      </c>
    </row>
    <row r="12" spans="1:12" ht="14.25">
      <c r="A12" s="4">
        <f t="shared" si="2"/>
        <v>9</v>
      </c>
      <c r="B12" s="5" t="str">
        <f>'[1]会费收缴情况总表2007'!C12</f>
        <v>xqingguo</v>
      </c>
      <c r="C12" s="6">
        <f>'[1]会费收缴情况总表2007'!E12</f>
        <v>100</v>
      </c>
      <c r="D12" s="7">
        <v>10</v>
      </c>
      <c r="E12" s="7">
        <v>10</v>
      </c>
      <c r="F12" s="7">
        <v>0</v>
      </c>
      <c r="G12" s="7">
        <v>10</v>
      </c>
      <c r="H12" s="7">
        <v>0</v>
      </c>
      <c r="I12" s="7">
        <v>0</v>
      </c>
      <c r="J12" s="5">
        <v>10</v>
      </c>
      <c r="K12" s="8">
        <f t="shared" si="0"/>
        <v>40</v>
      </c>
      <c r="L12" s="8">
        <f t="shared" si="1"/>
        <v>60</v>
      </c>
    </row>
    <row r="13" spans="1:12" ht="14.25">
      <c r="A13" s="4">
        <f t="shared" si="2"/>
        <v>10</v>
      </c>
      <c r="B13" s="5" t="str">
        <f>'[1]会费收缴情况总表2007'!C13</f>
        <v>Cindy</v>
      </c>
      <c r="C13" s="6">
        <f>'[1]会费收缴情况总表2007'!E13</f>
        <v>100</v>
      </c>
      <c r="D13" s="7">
        <v>10</v>
      </c>
      <c r="E13" s="7">
        <v>0</v>
      </c>
      <c r="F13" s="7">
        <v>10</v>
      </c>
      <c r="G13" s="7">
        <v>0</v>
      </c>
      <c r="H13" s="7">
        <v>0</v>
      </c>
      <c r="I13" s="7">
        <v>0</v>
      </c>
      <c r="J13" s="5">
        <v>0</v>
      </c>
      <c r="K13" s="8">
        <f t="shared" si="0"/>
        <v>20</v>
      </c>
      <c r="L13" s="8">
        <f t="shared" si="1"/>
        <v>80</v>
      </c>
    </row>
    <row r="14" spans="1:12" ht="14.25">
      <c r="A14" s="9">
        <f t="shared" si="2"/>
        <v>11</v>
      </c>
      <c r="B14" s="5" t="str">
        <f>'[1]会费收缴情况总表2007'!C14</f>
        <v>帅哥甲</v>
      </c>
      <c r="C14" s="6">
        <f>'[1]会费收缴情况总表2007'!E14</f>
        <v>100</v>
      </c>
      <c r="D14" s="7">
        <v>10</v>
      </c>
      <c r="E14" s="7">
        <v>0</v>
      </c>
      <c r="F14" s="7">
        <v>0</v>
      </c>
      <c r="G14" s="7">
        <v>10</v>
      </c>
      <c r="H14" s="7">
        <v>10</v>
      </c>
      <c r="I14" s="7">
        <v>10</v>
      </c>
      <c r="J14" s="5">
        <v>10</v>
      </c>
      <c r="K14" s="8">
        <f t="shared" si="0"/>
        <v>50</v>
      </c>
      <c r="L14" s="8">
        <f t="shared" si="1"/>
        <v>50</v>
      </c>
    </row>
    <row r="15" spans="1:12" ht="14.25">
      <c r="A15" s="9">
        <f t="shared" si="2"/>
        <v>12</v>
      </c>
      <c r="B15" s="5" t="str">
        <f>'[1]会费收缴情况总表2007'!C15</f>
        <v>通通</v>
      </c>
      <c r="C15" s="6">
        <f>'[1]会费收缴情况总表2007'!E15</f>
        <v>100</v>
      </c>
      <c r="D15" s="7">
        <v>10</v>
      </c>
      <c r="E15" s="7">
        <v>0</v>
      </c>
      <c r="F15" s="7">
        <v>10</v>
      </c>
      <c r="G15" s="7">
        <v>0</v>
      </c>
      <c r="H15" s="7">
        <v>10</v>
      </c>
      <c r="I15" s="7">
        <v>0</v>
      </c>
      <c r="J15" s="5">
        <v>10</v>
      </c>
      <c r="K15" s="8">
        <f t="shared" si="0"/>
        <v>40</v>
      </c>
      <c r="L15" s="8">
        <f t="shared" si="1"/>
        <v>60</v>
      </c>
    </row>
    <row r="16" spans="1:12" ht="14.25">
      <c r="A16" s="9">
        <f t="shared" si="2"/>
        <v>13</v>
      </c>
      <c r="B16" s="5" t="str">
        <f>'[1]会费收缴情况总表2007'!C16</f>
        <v>若木</v>
      </c>
      <c r="C16" s="6">
        <f>'[1]会费收缴情况总表2007'!E16</f>
        <v>100</v>
      </c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5">
        <v>10</v>
      </c>
      <c r="K16" s="8">
        <f t="shared" si="0"/>
        <v>70</v>
      </c>
      <c r="L16" s="8">
        <f t="shared" si="1"/>
        <v>30</v>
      </c>
    </row>
    <row r="17" spans="1:12" ht="14.25">
      <c r="A17" s="9">
        <f t="shared" si="2"/>
        <v>14</v>
      </c>
      <c r="B17" s="5" t="str">
        <f>'[1]会费收缴情况总表2007'!C17</f>
        <v>laoxie</v>
      </c>
      <c r="C17" s="6">
        <f>'[1]会费收缴情况总表2007'!E17</f>
        <v>100</v>
      </c>
      <c r="D17" s="7">
        <v>10</v>
      </c>
      <c r="E17" s="7">
        <v>0</v>
      </c>
      <c r="F17" s="7">
        <v>0</v>
      </c>
      <c r="G17" s="7">
        <v>0</v>
      </c>
      <c r="H17" s="7">
        <v>10</v>
      </c>
      <c r="I17" s="7">
        <v>10</v>
      </c>
      <c r="J17" s="5">
        <v>10</v>
      </c>
      <c r="K17" s="8">
        <f t="shared" si="0"/>
        <v>40</v>
      </c>
      <c r="L17" s="8">
        <f t="shared" si="1"/>
        <v>60</v>
      </c>
    </row>
    <row r="18" spans="1:12" ht="14.25">
      <c r="A18" s="9">
        <f t="shared" si="2"/>
        <v>15</v>
      </c>
      <c r="B18" s="5" t="str">
        <f>'[1]会费收缴情况总表2007'!C18</f>
        <v>彭鹏</v>
      </c>
      <c r="C18" s="6">
        <f>'[1]会费收缴情况总表2007'!E18</f>
        <v>100</v>
      </c>
      <c r="D18" s="7">
        <v>10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5">
        <v>0</v>
      </c>
      <c r="K18" s="8">
        <f t="shared" si="0"/>
        <v>10</v>
      </c>
      <c r="L18" s="8">
        <f t="shared" si="1"/>
        <v>90</v>
      </c>
    </row>
    <row r="19" spans="1:12" ht="14.25">
      <c r="A19" s="9">
        <f t="shared" si="2"/>
        <v>16</v>
      </c>
      <c r="B19" s="5" t="str">
        <f>'[1]会费收缴情况总表2007'!C19</f>
        <v>酷哥-李</v>
      </c>
      <c r="C19" s="6">
        <f>'[1]会费收缴情况总表2007'!E19</f>
        <v>100</v>
      </c>
      <c r="D19" s="7">
        <v>10</v>
      </c>
      <c r="E19" s="7">
        <v>10</v>
      </c>
      <c r="F19" s="7">
        <v>0</v>
      </c>
      <c r="G19" s="7">
        <v>0</v>
      </c>
      <c r="H19" s="7">
        <v>0</v>
      </c>
      <c r="I19" s="7">
        <v>0</v>
      </c>
      <c r="J19" s="5">
        <v>10</v>
      </c>
      <c r="K19" s="8">
        <f t="shared" si="0"/>
        <v>30</v>
      </c>
      <c r="L19" s="8">
        <f t="shared" si="1"/>
        <v>70</v>
      </c>
    </row>
    <row r="20" spans="1:12" ht="14.25">
      <c r="A20" s="9">
        <f t="shared" si="2"/>
        <v>17</v>
      </c>
      <c r="B20" s="5" t="str">
        <f>'[1]会费收缴情况总表2007'!C20</f>
        <v>魏晓东</v>
      </c>
      <c r="C20" s="6">
        <f>'[1]会费收缴情况总表2007'!E20</f>
        <v>100</v>
      </c>
      <c r="D20" s="7">
        <v>10</v>
      </c>
      <c r="E20" s="7">
        <v>0</v>
      </c>
      <c r="F20" s="7">
        <v>10</v>
      </c>
      <c r="G20" s="7">
        <v>0</v>
      </c>
      <c r="H20" s="7">
        <v>0</v>
      </c>
      <c r="I20" s="7">
        <v>0</v>
      </c>
      <c r="J20" s="5">
        <v>0</v>
      </c>
      <c r="K20" s="8">
        <f t="shared" si="0"/>
        <v>20</v>
      </c>
      <c r="L20" s="8">
        <f t="shared" si="1"/>
        <v>80</v>
      </c>
    </row>
    <row r="21" spans="1:12" ht="14.25">
      <c r="A21" s="9">
        <f t="shared" si="2"/>
        <v>18</v>
      </c>
      <c r="B21" s="5" t="str">
        <f>'[1]会费收缴情况总表2007'!C21</f>
        <v>杀鱼</v>
      </c>
      <c r="C21" s="6">
        <f>'[1]会费收缴情况总表2007'!E21</f>
        <v>100</v>
      </c>
      <c r="D21" s="7">
        <v>10</v>
      </c>
      <c r="E21" s="7">
        <v>10</v>
      </c>
      <c r="F21" s="7">
        <v>10</v>
      </c>
      <c r="G21" s="7">
        <v>10</v>
      </c>
      <c r="H21" s="7">
        <v>10</v>
      </c>
      <c r="I21" s="7">
        <v>0</v>
      </c>
      <c r="J21" s="5">
        <v>0</v>
      </c>
      <c r="K21" s="8">
        <f t="shared" si="0"/>
        <v>50</v>
      </c>
      <c r="L21" s="8">
        <f t="shared" si="1"/>
        <v>50</v>
      </c>
    </row>
    <row r="22" spans="1:12" ht="14.25">
      <c r="A22" s="9">
        <f t="shared" si="2"/>
        <v>19</v>
      </c>
      <c r="B22" s="5" t="str">
        <f>'[1]会费收缴情况总表2007'!C22</f>
        <v>向阳屯老丁</v>
      </c>
      <c r="C22" s="6">
        <f>'[1]会费收缴情况总表2007'!E22</f>
        <v>100</v>
      </c>
      <c r="D22" s="7">
        <v>10</v>
      </c>
      <c r="E22" s="7">
        <v>10</v>
      </c>
      <c r="F22" s="7">
        <v>0</v>
      </c>
      <c r="G22" s="7">
        <v>0</v>
      </c>
      <c r="H22" s="7">
        <v>10</v>
      </c>
      <c r="I22" s="7">
        <v>0</v>
      </c>
      <c r="J22" s="5">
        <v>10</v>
      </c>
      <c r="K22" s="8">
        <f t="shared" si="0"/>
        <v>40</v>
      </c>
      <c r="L22" s="8">
        <f t="shared" si="1"/>
        <v>60</v>
      </c>
    </row>
    <row r="23" spans="1:12" ht="14.25">
      <c r="A23" s="10">
        <f t="shared" si="2"/>
        <v>20</v>
      </c>
      <c r="B23" s="5" t="str">
        <f>'[1]会费收缴情况总表2007'!C23</f>
        <v>飞升</v>
      </c>
      <c r="C23" s="6">
        <f>'[1]会费收缴情况总表2007'!E23</f>
        <v>100</v>
      </c>
      <c r="D23" s="7">
        <v>0</v>
      </c>
      <c r="E23" s="7">
        <v>10</v>
      </c>
      <c r="F23" s="7">
        <v>10</v>
      </c>
      <c r="G23" s="7">
        <v>0</v>
      </c>
      <c r="H23" s="7">
        <v>0</v>
      </c>
      <c r="I23" s="7">
        <v>10</v>
      </c>
      <c r="J23" s="5">
        <v>0</v>
      </c>
      <c r="K23" s="8">
        <f t="shared" si="0"/>
        <v>30</v>
      </c>
      <c r="L23" s="8">
        <f t="shared" si="1"/>
        <v>70</v>
      </c>
    </row>
    <row r="24" spans="1:12" ht="14.25">
      <c r="A24" s="10">
        <f t="shared" si="2"/>
        <v>21</v>
      </c>
      <c r="B24" s="5" t="str">
        <f>'[1]会费收缴情况总表2007'!C24</f>
        <v>西门吹球</v>
      </c>
      <c r="C24" s="6">
        <f>'[1]会费收缴情况总表2007'!E24</f>
        <v>100</v>
      </c>
      <c r="D24" s="7"/>
      <c r="E24" s="7">
        <v>0</v>
      </c>
      <c r="F24" s="7">
        <v>0</v>
      </c>
      <c r="G24" s="7">
        <v>10</v>
      </c>
      <c r="H24" s="7">
        <v>0</v>
      </c>
      <c r="I24" s="7">
        <v>10</v>
      </c>
      <c r="J24" s="5">
        <v>10</v>
      </c>
      <c r="K24" s="8">
        <f t="shared" si="0"/>
        <v>30</v>
      </c>
      <c r="L24" s="8">
        <f t="shared" si="1"/>
        <v>70</v>
      </c>
    </row>
    <row r="25" spans="1:12" ht="14.25">
      <c r="A25" s="10">
        <f t="shared" si="2"/>
        <v>22</v>
      </c>
      <c r="B25" s="5" t="str">
        <f>'[1]会费收缴情况总表2007'!C25</f>
        <v>顽皮小妖</v>
      </c>
      <c r="C25" s="6">
        <f>'[1]会费收缴情况总表2007'!E25</f>
        <v>100</v>
      </c>
      <c r="D25" s="7"/>
      <c r="E25" s="7">
        <v>0</v>
      </c>
      <c r="F25" s="7">
        <v>0</v>
      </c>
      <c r="G25" s="7">
        <v>10</v>
      </c>
      <c r="H25" s="7">
        <v>0</v>
      </c>
      <c r="I25" s="7">
        <v>0</v>
      </c>
      <c r="J25" s="5">
        <v>0</v>
      </c>
      <c r="K25" s="8">
        <f t="shared" si="0"/>
        <v>10</v>
      </c>
      <c r="L25" s="8">
        <f t="shared" si="1"/>
        <v>90</v>
      </c>
    </row>
    <row r="26" spans="1:12" ht="14.25">
      <c r="A26" s="11">
        <f t="shared" si="2"/>
        <v>23</v>
      </c>
      <c r="B26" s="5" t="str">
        <f>'[1]会费收缴情况总表2007'!C26</f>
        <v>flytiger</v>
      </c>
      <c r="C26" s="6">
        <f>'[1]会费收缴情况总表2007'!E26</f>
        <v>100</v>
      </c>
      <c r="D26" s="7"/>
      <c r="E26" s="7">
        <v>10</v>
      </c>
      <c r="F26" s="7">
        <v>0</v>
      </c>
      <c r="G26" s="7">
        <v>0</v>
      </c>
      <c r="H26" s="7">
        <v>0</v>
      </c>
      <c r="I26" s="7">
        <v>0</v>
      </c>
      <c r="J26" s="5">
        <v>0</v>
      </c>
      <c r="K26" s="8">
        <f t="shared" si="0"/>
        <v>10</v>
      </c>
      <c r="L26" s="8">
        <f t="shared" si="1"/>
        <v>90</v>
      </c>
    </row>
    <row r="27" spans="1:12" ht="14.25">
      <c r="A27" s="11">
        <f t="shared" si="2"/>
        <v>24</v>
      </c>
      <c r="B27" s="5" t="s">
        <v>34</v>
      </c>
      <c r="C27" s="6">
        <f>'[1]会费收缴情况总表2007'!E27</f>
        <v>100</v>
      </c>
      <c r="D27" s="7"/>
      <c r="E27" s="7">
        <v>10</v>
      </c>
      <c r="F27" s="7">
        <v>0</v>
      </c>
      <c r="G27" s="7">
        <v>10</v>
      </c>
      <c r="H27" s="7">
        <v>10</v>
      </c>
      <c r="I27" s="7">
        <v>0</v>
      </c>
      <c r="J27" s="5">
        <v>10</v>
      </c>
      <c r="K27" s="8">
        <f t="shared" si="0"/>
        <v>40</v>
      </c>
      <c r="L27" s="8">
        <f t="shared" si="1"/>
        <v>60</v>
      </c>
    </row>
    <row r="28" spans="1:12" ht="14.25">
      <c r="A28" s="11">
        <f t="shared" si="2"/>
        <v>25</v>
      </c>
      <c r="B28" s="5" t="str">
        <f>'[1]会费收缴情况总表2007'!C28</f>
        <v>风起风落</v>
      </c>
      <c r="C28" s="6">
        <f>'[1]会费收缴情况总表2007'!E28</f>
        <v>100</v>
      </c>
      <c r="D28" s="7"/>
      <c r="E28" s="7">
        <v>10</v>
      </c>
      <c r="F28" s="7">
        <v>10</v>
      </c>
      <c r="G28" s="7">
        <v>10</v>
      </c>
      <c r="H28" s="7">
        <v>0</v>
      </c>
      <c r="I28" s="7">
        <v>10</v>
      </c>
      <c r="J28" s="5">
        <v>0</v>
      </c>
      <c r="K28" s="8">
        <f t="shared" si="0"/>
        <v>40</v>
      </c>
      <c r="L28" s="8">
        <f t="shared" si="1"/>
        <v>60</v>
      </c>
    </row>
    <row r="29" spans="1:12" ht="14.25">
      <c r="A29" s="11">
        <f t="shared" si="2"/>
        <v>26</v>
      </c>
      <c r="B29" s="5" t="str">
        <f>'[1]会费收缴情况总表2007'!C29</f>
        <v>老崔</v>
      </c>
      <c r="C29" s="6">
        <f>'[1]会费收缴情况总表2007'!E29</f>
        <v>100</v>
      </c>
      <c r="D29" s="7"/>
      <c r="E29" s="7">
        <v>10</v>
      </c>
      <c r="F29" s="7">
        <v>10</v>
      </c>
      <c r="G29" s="7">
        <v>0</v>
      </c>
      <c r="H29" s="7">
        <v>0</v>
      </c>
      <c r="I29" s="7">
        <v>0</v>
      </c>
      <c r="J29" s="5">
        <v>0</v>
      </c>
      <c r="K29" s="8">
        <f t="shared" si="0"/>
        <v>20</v>
      </c>
      <c r="L29" s="8">
        <f t="shared" si="1"/>
        <v>80</v>
      </c>
    </row>
    <row r="30" spans="1:12" ht="14.25">
      <c r="A30" s="12">
        <f t="shared" si="2"/>
        <v>27</v>
      </c>
      <c r="B30" s="5" t="str">
        <f>'[1]会费收缴情况总表2007'!C30</f>
        <v>鹏程万里</v>
      </c>
      <c r="C30" s="6">
        <f>'[1]会费收缴情况总表2007'!E30</f>
        <v>100</v>
      </c>
      <c r="D30" s="7"/>
      <c r="E30" s="7"/>
      <c r="F30" s="7">
        <v>10</v>
      </c>
      <c r="G30" s="7">
        <v>10</v>
      </c>
      <c r="H30" s="7">
        <v>10</v>
      </c>
      <c r="I30" s="7">
        <v>10</v>
      </c>
      <c r="J30" s="5">
        <v>10</v>
      </c>
      <c r="K30" s="8">
        <f t="shared" si="0"/>
        <v>50</v>
      </c>
      <c r="L30" s="8">
        <f t="shared" si="1"/>
        <v>50</v>
      </c>
    </row>
    <row r="31" spans="1:12" ht="14.25">
      <c r="A31" s="12">
        <f t="shared" si="2"/>
        <v>28</v>
      </c>
      <c r="B31" s="5" t="str">
        <f>'[1]会费收缴情况总表2007'!C31</f>
        <v>老毕</v>
      </c>
      <c r="C31" s="6">
        <f>'[1]会费收缴情况总表2007'!E31</f>
        <v>100</v>
      </c>
      <c r="D31" s="7"/>
      <c r="E31" s="7"/>
      <c r="F31" s="7">
        <v>20</v>
      </c>
      <c r="G31" s="7">
        <v>10</v>
      </c>
      <c r="H31" s="7">
        <v>10</v>
      </c>
      <c r="I31" s="7">
        <v>10</v>
      </c>
      <c r="J31" s="5">
        <v>0</v>
      </c>
      <c r="K31" s="8">
        <f t="shared" si="0"/>
        <v>50</v>
      </c>
      <c r="L31" s="8">
        <f t="shared" si="1"/>
        <v>50</v>
      </c>
    </row>
    <row r="32" spans="1:12" ht="14.25">
      <c r="A32" s="12">
        <f t="shared" si="2"/>
        <v>29</v>
      </c>
      <c r="B32" s="5" t="str">
        <f>'[1]会费收缴情况总表2007'!C32</f>
        <v>闪烁的银杏叶</v>
      </c>
      <c r="C32" s="6">
        <f>'[1]会费收缴情况总表2007'!E32</f>
        <v>100</v>
      </c>
      <c r="D32" s="7"/>
      <c r="E32" s="7"/>
      <c r="F32" s="7">
        <v>0</v>
      </c>
      <c r="G32" s="7">
        <v>0</v>
      </c>
      <c r="H32" s="7">
        <v>10</v>
      </c>
      <c r="I32" s="7">
        <v>0</v>
      </c>
      <c r="J32" s="5">
        <v>10</v>
      </c>
      <c r="K32" s="8">
        <f t="shared" si="0"/>
        <v>20</v>
      </c>
      <c r="L32" s="8">
        <f t="shared" si="1"/>
        <v>80</v>
      </c>
    </row>
    <row r="33" spans="1:12" ht="14.25">
      <c r="A33" s="12">
        <f t="shared" si="2"/>
        <v>30</v>
      </c>
      <c r="B33" s="5" t="str">
        <f>'[1]会费收缴情况总表2007'!C33</f>
        <v>pingbao</v>
      </c>
      <c r="C33" s="6">
        <f>'[1]会费收缴情况总表2007'!E33</f>
        <v>100</v>
      </c>
      <c r="D33" s="7"/>
      <c r="E33" s="7"/>
      <c r="F33" s="7">
        <v>10</v>
      </c>
      <c r="G33" s="7">
        <v>10</v>
      </c>
      <c r="H33" s="7">
        <v>10</v>
      </c>
      <c r="I33" s="7">
        <v>0</v>
      </c>
      <c r="J33" s="5">
        <v>0</v>
      </c>
      <c r="K33" s="8">
        <f t="shared" si="0"/>
        <v>30</v>
      </c>
      <c r="L33" s="8">
        <f t="shared" si="1"/>
        <v>70</v>
      </c>
    </row>
    <row r="34" spans="1:12" ht="14.25">
      <c r="A34" s="12">
        <f t="shared" si="2"/>
        <v>31</v>
      </c>
      <c r="B34" s="5" t="str">
        <f>'[1]会费收缴情况总表2007'!C34</f>
        <v>李明</v>
      </c>
      <c r="C34" s="6">
        <f>'[1]会费收缴情况总表2007'!E34</f>
        <v>100</v>
      </c>
      <c r="D34" s="7"/>
      <c r="E34" s="7"/>
      <c r="F34" s="7">
        <v>10</v>
      </c>
      <c r="G34" s="7">
        <v>10</v>
      </c>
      <c r="H34" s="7">
        <v>0</v>
      </c>
      <c r="I34" s="7">
        <v>0</v>
      </c>
      <c r="J34" s="5">
        <v>0</v>
      </c>
      <c r="K34" s="8">
        <f t="shared" si="0"/>
        <v>20</v>
      </c>
      <c r="L34" s="8">
        <f t="shared" si="1"/>
        <v>80</v>
      </c>
    </row>
    <row r="35" spans="1:12" ht="14.25">
      <c r="A35" s="4">
        <f t="shared" si="2"/>
        <v>32</v>
      </c>
      <c r="B35" s="5" t="str">
        <f>'[1]会费收缴情况总表2007'!C35</f>
        <v>LEO</v>
      </c>
      <c r="C35" s="6">
        <f>'[1]会费收缴情况总表2007'!E35</f>
        <v>100</v>
      </c>
      <c r="D35" s="7"/>
      <c r="E35" s="7"/>
      <c r="F35" s="7"/>
      <c r="G35" s="7">
        <v>10</v>
      </c>
      <c r="H35" s="7">
        <v>0</v>
      </c>
      <c r="I35" s="7">
        <v>0</v>
      </c>
      <c r="J35" s="5">
        <v>0</v>
      </c>
      <c r="K35" s="8">
        <f t="shared" si="0"/>
        <v>10</v>
      </c>
      <c r="L35" s="8">
        <f t="shared" si="1"/>
        <v>90</v>
      </c>
    </row>
    <row r="36" spans="1:12" ht="14.25">
      <c r="A36" s="4">
        <f t="shared" si="2"/>
        <v>33</v>
      </c>
      <c r="B36" s="5" t="str">
        <f>'[1]会费收缴情况总表2007'!C36</f>
        <v>鲜文宇</v>
      </c>
      <c r="C36" s="6">
        <f>'[1]会费收缴情况总表2007'!E36</f>
        <v>100</v>
      </c>
      <c r="D36" s="7"/>
      <c r="E36" s="7"/>
      <c r="F36" s="7"/>
      <c r="G36" s="7">
        <v>10</v>
      </c>
      <c r="H36" s="7">
        <v>10</v>
      </c>
      <c r="I36" s="7">
        <v>0</v>
      </c>
      <c r="J36" s="5">
        <v>0</v>
      </c>
      <c r="K36" s="8">
        <f t="shared" si="0"/>
        <v>20</v>
      </c>
      <c r="L36" s="8">
        <f t="shared" si="1"/>
        <v>80</v>
      </c>
    </row>
    <row r="37" spans="1:12" ht="14.25">
      <c r="A37" s="4">
        <f t="shared" si="2"/>
        <v>34</v>
      </c>
      <c r="B37" s="5" t="str">
        <f>'[1]会费收缴情况总表2007'!C37</f>
        <v>小毕</v>
      </c>
      <c r="C37" s="6">
        <f>'[1]会费收缴情况总表2007'!E37</f>
        <v>100</v>
      </c>
      <c r="D37" s="7"/>
      <c r="E37" s="7"/>
      <c r="F37" s="7"/>
      <c r="G37" s="7">
        <v>10</v>
      </c>
      <c r="H37" s="7">
        <v>0</v>
      </c>
      <c r="I37" s="7">
        <v>0</v>
      </c>
      <c r="J37" s="5">
        <v>0</v>
      </c>
      <c r="K37" s="8">
        <f t="shared" si="0"/>
        <v>10</v>
      </c>
      <c r="L37" s="8">
        <f t="shared" si="1"/>
        <v>90</v>
      </c>
    </row>
    <row r="38" spans="1:12" ht="14.25">
      <c r="A38" s="4">
        <f t="shared" si="2"/>
        <v>35</v>
      </c>
      <c r="B38" s="5" t="str">
        <f>'[1]会费收缴情况总表2007'!C38</f>
        <v>daliang</v>
      </c>
      <c r="C38" s="6">
        <f>'[1]会费收缴情况总表2007'!E38</f>
        <v>100</v>
      </c>
      <c r="D38" s="7"/>
      <c r="E38" s="7"/>
      <c r="F38" s="7"/>
      <c r="G38" s="7">
        <v>10</v>
      </c>
      <c r="H38" s="7">
        <v>0</v>
      </c>
      <c r="I38" s="7">
        <v>0</v>
      </c>
      <c r="J38" s="5">
        <v>0</v>
      </c>
      <c r="K38" s="8">
        <f t="shared" si="0"/>
        <v>10</v>
      </c>
      <c r="L38" s="8">
        <f t="shared" si="1"/>
        <v>90</v>
      </c>
    </row>
    <row r="39" spans="1:12" ht="14.25">
      <c r="A39" s="13">
        <f t="shared" si="2"/>
        <v>36</v>
      </c>
      <c r="B39" s="5" t="str">
        <f>'[1]会费收缴情况总表2007'!C39</f>
        <v>邱立宏</v>
      </c>
      <c r="C39" s="6">
        <f>'[1]会费收缴情况总表2007'!E39</f>
        <v>100</v>
      </c>
      <c r="D39" s="7"/>
      <c r="E39" s="7"/>
      <c r="F39" s="7"/>
      <c r="G39" s="7">
        <v>10</v>
      </c>
      <c r="H39" s="7">
        <v>0</v>
      </c>
      <c r="I39" s="7">
        <v>0</v>
      </c>
      <c r="J39" s="5">
        <v>0</v>
      </c>
      <c r="K39" s="8">
        <f t="shared" si="0"/>
        <v>10</v>
      </c>
      <c r="L39" s="8">
        <f t="shared" si="1"/>
        <v>90</v>
      </c>
    </row>
    <row r="40" spans="1:12" ht="14.25">
      <c r="A40" s="13">
        <f t="shared" si="2"/>
        <v>37</v>
      </c>
      <c r="B40" s="5" t="str">
        <f>'[1]会费收缴情况总表2007'!C40</f>
        <v>张念东</v>
      </c>
      <c r="C40" s="6">
        <f>'[1]会费收缴情况总表2007'!E40</f>
        <v>100</v>
      </c>
      <c r="D40" s="7"/>
      <c r="E40" s="7"/>
      <c r="F40" s="7"/>
      <c r="G40" s="7">
        <v>10</v>
      </c>
      <c r="H40" s="7">
        <v>0</v>
      </c>
      <c r="I40" s="7">
        <v>10</v>
      </c>
      <c r="J40" s="5">
        <v>0</v>
      </c>
      <c r="K40" s="8">
        <f t="shared" si="0"/>
        <v>20</v>
      </c>
      <c r="L40" s="8">
        <f t="shared" si="1"/>
        <v>80</v>
      </c>
    </row>
    <row r="41" spans="1:12" ht="14.25">
      <c r="A41" s="4">
        <f t="shared" si="2"/>
        <v>38</v>
      </c>
      <c r="B41" s="5" t="str">
        <f>'[1]会费收缴情况总表2007'!C41</f>
        <v>马双印</v>
      </c>
      <c r="C41" s="6">
        <f>'[1]会费收缴情况总表2007'!E41</f>
        <v>100</v>
      </c>
      <c r="D41" s="7"/>
      <c r="E41" s="7"/>
      <c r="F41" s="7"/>
      <c r="G41" s="7">
        <v>10</v>
      </c>
      <c r="H41" s="7">
        <v>10</v>
      </c>
      <c r="I41" s="7">
        <v>10</v>
      </c>
      <c r="J41" s="5">
        <v>0</v>
      </c>
      <c r="K41" s="8">
        <f t="shared" si="0"/>
        <v>30</v>
      </c>
      <c r="L41" s="8">
        <f t="shared" si="1"/>
        <v>70</v>
      </c>
    </row>
    <row r="42" spans="1:12" ht="14.25">
      <c r="A42" s="4">
        <f t="shared" si="2"/>
        <v>39</v>
      </c>
      <c r="B42" s="5" t="str">
        <f>'[1]会费收缴情况总表2007'!C42</f>
        <v>wang3227</v>
      </c>
      <c r="C42" s="6">
        <f>'[1]会费收缴情况总表2007'!E42</f>
        <v>100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5">
        <v>0</v>
      </c>
      <c r="K42" s="8">
        <f t="shared" si="0"/>
        <v>0</v>
      </c>
      <c r="L42" s="8">
        <f t="shared" si="1"/>
        <v>100</v>
      </c>
    </row>
    <row r="43" spans="1:12" ht="14.25">
      <c r="A43" s="13">
        <f t="shared" si="2"/>
        <v>40</v>
      </c>
      <c r="B43" s="5" t="s">
        <v>35</v>
      </c>
      <c r="C43" s="6">
        <f>'[1]会费收缴情况总表2007'!E43</f>
        <v>100</v>
      </c>
      <c r="D43" s="6"/>
      <c r="E43" s="6"/>
      <c r="F43" s="6"/>
      <c r="G43" s="7"/>
      <c r="H43" s="7">
        <v>10</v>
      </c>
      <c r="I43" s="7">
        <v>10</v>
      </c>
      <c r="J43" s="5">
        <v>0</v>
      </c>
      <c r="K43" s="8">
        <f t="shared" si="0"/>
        <v>20</v>
      </c>
      <c r="L43" s="8">
        <f t="shared" si="1"/>
        <v>80</v>
      </c>
    </row>
    <row r="44" spans="1:12" ht="14.25" hidden="1">
      <c r="A44" s="6"/>
      <c r="B44" s="5"/>
      <c r="C44" s="6"/>
      <c r="D44" s="7"/>
      <c r="E44" s="7"/>
      <c r="F44" s="7"/>
      <c r="G44" s="7"/>
      <c r="H44" s="7"/>
      <c r="I44" s="7"/>
      <c r="J44" s="5"/>
      <c r="K44" s="8"/>
      <c r="L44" s="8"/>
    </row>
    <row r="45" spans="1:12" ht="14.25" hidden="1">
      <c r="A45" s="6"/>
      <c r="B45" s="5"/>
      <c r="C45" s="6"/>
      <c r="D45" s="7"/>
      <c r="E45" s="7"/>
      <c r="F45" s="7"/>
      <c r="G45" s="7"/>
      <c r="H45" s="7"/>
      <c r="I45" s="7"/>
      <c r="J45" s="5"/>
      <c r="K45" s="8"/>
      <c r="L45" s="8"/>
    </row>
    <row r="46" spans="1:12" ht="14.25" hidden="1">
      <c r="A46" s="5"/>
      <c r="B46" s="5"/>
      <c r="C46" s="5"/>
      <c r="D46" s="7"/>
      <c r="E46" s="7"/>
      <c r="F46" s="7"/>
      <c r="G46" s="7"/>
      <c r="H46" s="7"/>
      <c r="I46" s="7"/>
      <c r="J46" s="5"/>
      <c r="K46" s="8">
        <f>SUM(D46:J46)</f>
        <v>0</v>
      </c>
      <c r="L46" s="8">
        <f>C46-K46</f>
        <v>0</v>
      </c>
    </row>
    <row r="47" spans="1:12" ht="14.25">
      <c r="A47" s="8"/>
      <c r="B47" s="8" t="s">
        <v>36</v>
      </c>
      <c r="C47" s="8">
        <f aca="true" t="shared" si="3" ref="C47:L47">SUM(C4:C46)</f>
        <v>4000</v>
      </c>
      <c r="D47" s="8">
        <f t="shared" si="3"/>
        <v>190</v>
      </c>
      <c r="E47" s="8">
        <f t="shared" si="3"/>
        <v>160</v>
      </c>
      <c r="F47" s="8">
        <f t="shared" si="3"/>
        <v>180</v>
      </c>
      <c r="G47" s="8">
        <f t="shared" si="3"/>
        <v>240</v>
      </c>
      <c r="H47" s="8">
        <f t="shared" si="3"/>
        <v>200</v>
      </c>
      <c r="I47" s="8">
        <f t="shared" si="3"/>
        <v>160</v>
      </c>
      <c r="J47" s="8">
        <f t="shared" si="3"/>
        <v>170</v>
      </c>
      <c r="K47" s="8">
        <f t="shared" si="3"/>
        <v>1300</v>
      </c>
      <c r="L47" s="14">
        <f t="shared" si="3"/>
        <v>2700</v>
      </c>
    </row>
  </sheetData>
  <mergeCells count="1">
    <mergeCell ref="A1:L1"/>
  </mergeCells>
  <printOptions/>
  <pageMargins left="1.43" right="0.75" top="0.2" bottom="0.28" header="0.17" footer="0.19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pane xSplit="3" ySplit="3" topLeftCell="D2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41" sqref="H41"/>
    </sheetView>
  </sheetViews>
  <sheetFormatPr defaultColWidth="9.00390625" defaultRowHeight="14.25"/>
  <cols>
    <col min="1" max="1" width="3.375" style="0" customWidth="1"/>
    <col min="2" max="2" width="12.50390625" style="0" customWidth="1"/>
    <col min="3" max="3" width="5.875" style="0" customWidth="1"/>
    <col min="4" max="4" width="5.625" style="0" customWidth="1"/>
    <col min="5" max="6" width="6.625" style="0" customWidth="1"/>
    <col min="7" max="8" width="8.25390625" style="0" customWidth="1"/>
    <col min="9" max="9" width="7.25390625" style="0" customWidth="1"/>
    <col min="10" max="10" width="7.375" style="0" customWidth="1"/>
    <col min="11" max="11" width="7.75390625" style="0" customWidth="1"/>
    <col min="12" max="12" width="7.50390625" style="0" customWidth="1"/>
    <col min="13" max="13" width="7.25390625" style="0" customWidth="1"/>
    <col min="14" max="14" width="9.50390625" style="0" customWidth="1"/>
    <col min="15" max="15" width="8.875" style="0" customWidth="1"/>
  </cols>
  <sheetData>
    <row r="1" spans="1:15" ht="17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3" customHeight="1"/>
    <row r="3" spans="1:15" ht="14.2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</row>
    <row r="4" spans="1:15" ht="14.25">
      <c r="A4" s="4">
        <v>1</v>
      </c>
      <c r="B4" s="5" t="str">
        <f>'[1]会费收缴情况总表2007'!C4</f>
        <v>狂飚</v>
      </c>
      <c r="C4" s="6">
        <f>'[1]会费变动情况总表200701'!M4</f>
        <v>50</v>
      </c>
      <c r="D4" s="6"/>
      <c r="E4" s="6">
        <f aca="true" t="shared" si="0" ref="E4:E45">SUM(C4:D4)</f>
        <v>50</v>
      </c>
      <c r="F4" s="7">
        <v>10</v>
      </c>
      <c r="G4" s="7">
        <v>0</v>
      </c>
      <c r="H4" s="7"/>
      <c r="I4" s="7"/>
      <c r="J4" s="7"/>
      <c r="K4" s="7"/>
      <c r="L4" s="7"/>
      <c r="M4" s="7"/>
      <c r="N4" s="8">
        <f aca="true" t="shared" si="1" ref="N4:N46">SUM(F4:M4)</f>
        <v>10</v>
      </c>
      <c r="O4" s="8">
        <f aca="true" t="shared" si="2" ref="O4:O45">E4-N4</f>
        <v>40</v>
      </c>
    </row>
    <row r="5" spans="1:15" ht="14.25">
      <c r="A5" s="4">
        <f aca="true" t="shared" si="3" ref="A5:A45">1+A4</f>
        <v>2</v>
      </c>
      <c r="B5" s="5" t="str">
        <f>'[1]会费收缴情况总表2007'!C5</f>
        <v>赤兔</v>
      </c>
      <c r="C5" s="6">
        <f>'[1]会费变动情况总表200701'!M5</f>
        <v>70</v>
      </c>
      <c r="D5" s="6">
        <v>50</v>
      </c>
      <c r="E5" s="6">
        <f t="shared" si="0"/>
        <v>120</v>
      </c>
      <c r="F5" s="7">
        <v>0</v>
      </c>
      <c r="G5" s="7">
        <v>10</v>
      </c>
      <c r="H5" s="7"/>
      <c r="I5" s="7"/>
      <c r="J5" s="7"/>
      <c r="K5" s="7"/>
      <c r="L5" s="7"/>
      <c r="M5" s="7"/>
      <c r="N5" s="8">
        <f t="shared" si="1"/>
        <v>10</v>
      </c>
      <c r="O5" s="8">
        <f t="shared" si="2"/>
        <v>110</v>
      </c>
    </row>
    <row r="6" spans="1:15" ht="14.25">
      <c r="A6" s="4">
        <f t="shared" si="3"/>
        <v>3</v>
      </c>
      <c r="B6" s="5" t="str">
        <f>'[1]会费收缴情况总表2007'!C6</f>
        <v>时光隧道-H</v>
      </c>
      <c r="C6" s="6">
        <f>'[1]会费变动情况总表200701'!M6</f>
        <v>30</v>
      </c>
      <c r="D6" s="6"/>
      <c r="E6" s="6">
        <f t="shared" si="0"/>
        <v>30</v>
      </c>
      <c r="F6" s="7">
        <v>0</v>
      </c>
      <c r="G6" s="7">
        <v>0</v>
      </c>
      <c r="H6" s="7"/>
      <c r="I6" s="7"/>
      <c r="J6" s="7"/>
      <c r="K6" s="7"/>
      <c r="L6" s="7"/>
      <c r="M6" s="7"/>
      <c r="N6" s="8">
        <f t="shared" si="1"/>
        <v>0</v>
      </c>
      <c r="O6" s="8">
        <f t="shared" si="2"/>
        <v>30</v>
      </c>
    </row>
    <row r="7" spans="1:15" ht="14.25">
      <c r="A7" s="4">
        <f t="shared" si="3"/>
        <v>4</v>
      </c>
      <c r="B7" s="5" t="str">
        <f>'[1]会费收缴情况总表2007'!C7</f>
        <v>平凡男孩</v>
      </c>
      <c r="C7" s="6">
        <f>'[1]会费变动情况总表200701'!M7</f>
        <v>30</v>
      </c>
      <c r="D7" s="6"/>
      <c r="E7" s="6">
        <f t="shared" si="0"/>
        <v>30</v>
      </c>
      <c r="F7" s="7">
        <v>20</v>
      </c>
      <c r="G7" s="7">
        <v>0</v>
      </c>
      <c r="H7" s="7"/>
      <c r="I7" s="7"/>
      <c r="J7" s="7"/>
      <c r="K7" s="7"/>
      <c r="L7" s="7"/>
      <c r="M7" s="7"/>
      <c r="N7" s="8">
        <f t="shared" si="1"/>
        <v>20</v>
      </c>
      <c r="O7" s="8">
        <f t="shared" si="2"/>
        <v>10</v>
      </c>
    </row>
    <row r="8" spans="1:15" ht="14.25">
      <c r="A8" s="4">
        <f t="shared" si="3"/>
        <v>5</v>
      </c>
      <c r="B8" s="5" t="str">
        <f>'[1]会费收缴情况总表2007'!C8</f>
        <v>果冻</v>
      </c>
      <c r="C8" s="6">
        <f>'[1]会费变动情况总表200701'!M8</f>
        <v>80</v>
      </c>
      <c r="D8" s="6"/>
      <c r="E8" s="6">
        <f t="shared" si="0"/>
        <v>80</v>
      </c>
      <c r="F8" s="7">
        <v>10</v>
      </c>
      <c r="G8" s="7">
        <v>0</v>
      </c>
      <c r="H8" s="7"/>
      <c r="I8" s="7"/>
      <c r="J8" s="7"/>
      <c r="K8" s="7"/>
      <c r="L8" s="7"/>
      <c r="M8" s="7"/>
      <c r="N8" s="8">
        <f t="shared" si="1"/>
        <v>10</v>
      </c>
      <c r="O8" s="8">
        <f t="shared" si="2"/>
        <v>70</v>
      </c>
    </row>
    <row r="9" spans="1:15" ht="14.25">
      <c r="A9" s="9">
        <f t="shared" si="3"/>
        <v>6</v>
      </c>
      <c r="B9" s="5" t="str">
        <f>'[1]会费收缴情况总表2007'!C9</f>
        <v>五倍乐</v>
      </c>
      <c r="C9" s="6">
        <f>'[1]会费变动情况总表200701'!M9</f>
        <v>40</v>
      </c>
      <c r="D9" s="6"/>
      <c r="E9" s="6">
        <f t="shared" si="0"/>
        <v>40</v>
      </c>
      <c r="F9" s="7">
        <v>10</v>
      </c>
      <c r="G9" s="7">
        <v>0</v>
      </c>
      <c r="H9" s="7"/>
      <c r="I9" s="7"/>
      <c r="J9" s="7"/>
      <c r="K9" s="7"/>
      <c r="L9" s="7"/>
      <c r="M9" s="7"/>
      <c r="N9" s="8">
        <f t="shared" si="1"/>
        <v>10</v>
      </c>
      <c r="O9" s="8">
        <f t="shared" si="2"/>
        <v>30</v>
      </c>
    </row>
    <row r="10" spans="1:15" ht="14.25">
      <c r="A10" s="4">
        <f t="shared" si="3"/>
        <v>7</v>
      </c>
      <c r="B10" s="5" t="str">
        <f>'[1]会费收缴情况总表2007'!C10</f>
        <v>晴天无云</v>
      </c>
      <c r="C10" s="6">
        <f>'[1]会费变动情况总表200701'!M10</f>
        <v>40</v>
      </c>
      <c r="D10" s="6"/>
      <c r="E10" s="6">
        <f t="shared" si="0"/>
        <v>40</v>
      </c>
      <c r="F10" s="7">
        <v>10</v>
      </c>
      <c r="G10" s="7">
        <v>10</v>
      </c>
      <c r="H10" s="7"/>
      <c r="I10" s="7"/>
      <c r="J10" s="7"/>
      <c r="K10" s="7"/>
      <c r="L10" s="7"/>
      <c r="M10" s="7"/>
      <c r="N10" s="8">
        <f t="shared" si="1"/>
        <v>20</v>
      </c>
      <c r="O10" s="8">
        <f t="shared" si="2"/>
        <v>20</v>
      </c>
    </row>
    <row r="11" spans="1:15" ht="14.25">
      <c r="A11" s="4">
        <f t="shared" si="3"/>
        <v>8</v>
      </c>
      <c r="B11" s="5" t="str">
        <f>'[1]会费收缴情况总表2007'!C11</f>
        <v>快乐老狼</v>
      </c>
      <c r="C11" s="6">
        <f>'[1]会费变动情况总表200701'!M11</f>
        <v>50</v>
      </c>
      <c r="D11" s="6"/>
      <c r="E11" s="6">
        <f t="shared" si="0"/>
        <v>50</v>
      </c>
      <c r="F11" s="7">
        <v>10</v>
      </c>
      <c r="G11" s="7">
        <v>0</v>
      </c>
      <c r="H11" s="7"/>
      <c r="I11" s="7"/>
      <c r="J11" s="7"/>
      <c r="K11" s="7"/>
      <c r="L11" s="7"/>
      <c r="M11" s="7"/>
      <c r="N11" s="8">
        <f t="shared" si="1"/>
        <v>10</v>
      </c>
      <c r="O11" s="8">
        <f t="shared" si="2"/>
        <v>40</v>
      </c>
    </row>
    <row r="12" spans="1:15" ht="14.25">
      <c r="A12" s="4">
        <f t="shared" si="3"/>
        <v>9</v>
      </c>
      <c r="B12" s="5" t="str">
        <f>'[1]会费收缴情况总表2007'!C12</f>
        <v>xqingguo</v>
      </c>
      <c r="C12" s="6">
        <f>'[1]会费变动情况总表200701'!M12</f>
        <v>60</v>
      </c>
      <c r="D12" s="6"/>
      <c r="E12" s="6">
        <f t="shared" si="0"/>
        <v>60</v>
      </c>
      <c r="F12" s="7">
        <v>10</v>
      </c>
      <c r="G12" s="7">
        <v>0</v>
      </c>
      <c r="H12" s="7"/>
      <c r="I12" s="7"/>
      <c r="J12" s="7"/>
      <c r="K12" s="7"/>
      <c r="L12" s="7"/>
      <c r="M12" s="7"/>
      <c r="N12" s="8">
        <f t="shared" si="1"/>
        <v>10</v>
      </c>
      <c r="O12" s="8">
        <f t="shared" si="2"/>
        <v>50</v>
      </c>
    </row>
    <row r="13" spans="1:15" ht="14.25">
      <c r="A13" s="4">
        <f t="shared" si="3"/>
        <v>10</v>
      </c>
      <c r="B13" s="5" t="str">
        <f>'[1]会费收缴情况总表2007'!C13</f>
        <v>Cindy</v>
      </c>
      <c r="C13" s="6">
        <f>'[1]会费变动情况总表200701'!M13</f>
        <v>80</v>
      </c>
      <c r="D13" s="6"/>
      <c r="E13" s="6">
        <f t="shared" si="0"/>
        <v>80</v>
      </c>
      <c r="F13" s="7">
        <v>0</v>
      </c>
      <c r="G13" s="7">
        <v>0</v>
      </c>
      <c r="H13" s="7"/>
      <c r="I13" s="7"/>
      <c r="J13" s="7"/>
      <c r="K13" s="7"/>
      <c r="L13" s="7"/>
      <c r="M13" s="7"/>
      <c r="N13" s="8">
        <f t="shared" si="1"/>
        <v>0</v>
      </c>
      <c r="O13" s="8">
        <f t="shared" si="2"/>
        <v>80</v>
      </c>
    </row>
    <row r="14" spans="1:15" ht="14.25">
      <c r="A14" s="9">
        <f t="shared" si="3"/>
        <v>11</v>
      </c>
      <c r="B14" s="5" t="str">
        <f>'[1]会费收缴情况总表2007'!C14</f>
        <v>帅哥甲</v>
      </c>
      <c r="C14" s="6">
        <f>'[1]会费变动情况总表200701'!M14</f>
        <v>50</v>
      </c>
      <c r="D14" s="6"/>
      <c r="E14" s="6">
        <f t="shared" si="0"/>
        <v>50</v>
      </c>
      <c r="F14" s="7">
        <v>0</v>
      </c>
      <c r="G14" s="7">
        <v>10</v>
      </c>
      <c r="H14" s="7"/>
      <c r="I14" s="7"/>
      <c r="J14" s="7"/>
      <c r="K14" s="7"/>
      <c r="L14" s="7"/>
      <c r="M14" s="7"/>
      <c r="N14" s="8">
        <f t="shared" si="1"/>
        <v>10</v>
      </c>
      <c r="O14" s="8">
        <f t="shared" si="2"/>
        <v>40</v>
      </c>
    </row>
    <row r="15" spans="1:15" ht="14.25">
      <c r="A15" s="9">
        <f t="shared" si="3"/>
        <v>12</v>
      </c>
      <c r="B15" s="5" t="str">
        <f>'[1]会费收缴情况总表2007'!C15</f>
        <v>通通</v>
      </c>
      <c r="C15" s="6">
        <f>'[1]会费变动情况总表200701'!M15</f>
        <v>60</v>
      </c>
      <c r="D15" s="6"/>
      <c r="E15" s="6">
        <f t="shared" si="0"/>
        <v>60</v>
      </c>
      <c r="F15" s="7">
        <v>0</v>
      </c>
      <c r="G15" s="7">
        <v>10</v>
      </c>
      <c r="H15" s="7"/>
      <c r="I15" s="7"/>
      <c r="J15" s="7"/>
      <c r="K15" s="7"/>
      <c r="L15" s="7"/>
      <c r="M15" s="7"/>
      <c r="N15" s="8">
        <f t="shared" si="1"/>
        <v>10</v>
      </c>
      <c r="O15" s="8">
        <f t="shared" si="2"/>
        <v>50</v>
      </c>
    </row>
    <row r="16" spans="1:15" ht="14.25">
      <c r="A16" s="9">
        <f t="shared" si="3"/>
        <v>13</v>
      </c>
      <c r="B16" s="5" t="str">
        <f>'[1]会费收缴情况总表2007'!C16</f>
        <v>若木</v>
      </c>
      <c r="C16" s="6">
        <f>'[1]会费变动情况总表200701'!M16</f>
        <v>30</v>
      </c>
      <c r="D16" s="6">
        <v>50</v>
      </c>
      <c r="E16" s="6">
        <f t="shared" si="0"/>
        <v>80</v>
      </c>
      <c r="F16" s="7">
        <v>10</v>
      </c>
      <c r="G16" s="7">
        <v>20</v>
      </c>
      <c r="H16" s="7"/>
      <c r="I16" s="7"/>
      <c r="J16" s="7"/>
      <c r="K16" s="7"/>
      <c r="L16" s="7"/>
      <c r="M16" s="7"/>
      <c r="N16" s="8">
        <f t="shared" si="1"/>
        <v>30</v>
      </c>
      <c r="O16" s="8">
        <f t="shared" si="2"/>
        <v>50</v>
      </c>
    </row>
    <row r="17" spans="1:15" ht="14.25">
      <c r="A17" s="9">
        <f t="shared" si="3"/>
        <v>14</v>
      </c>
      <c r="B17" s="5" t="str">
        <f>'[1]会费收缴情况总表2007'!C17</f>
        <v>laoxie</v>
      </c>
      <c r="C17" s="6">
        <f>'[1]会费变动情况总表200701'!M17</f>
        <v>60</v>
      </c>
      <c r="D17" s="6"/>
      <c r="E17" s="6">
        <f t="shared" si="0"/>
        <v>60</v>
      </c>
      <c r="F17" s="7">
        <v>0</v>
      </c>
      <c r="G17" s="7">
        <v>10</v>
      </c>
      <c r="H17" s="7"/>
      <c r="I17" s="7"/>
      <c r="J17" s="7"/>
      <c r="K17" s="7"/>
      <c r="L17" s="7"/>
      <c r="M17" s="7"/>
      <c r="N17" s="8">
        <f t="shared" si="1"/>
        <v>10</v>
      </c>
      <c r="O17" s="8">
        <f t="shared" si="2"/>
        <v>50</v>
      </c>
    </row>
    <row r="18" spans="1:15" ht="14.25">
      <c r="A18" s="9">
        <f t="shared" si="3"/>
        <v>15</v>
      </c>
      <c r="B18" s="5" t="str">
        <f>'[1]会费收缴情况总表2007'!C18</f>
        <v>彭鹏</v>
      </c>
      <c r="C18" s="6">
        <f>'[1]会费变动情况总表200701'!M18</f>
        <v>90</v>
      </c>
      <c r="D18" s="6"/>
      <c r="E18" s="6">
        <f t="shared" si="0"/>
        <v>90</v>
      </c>
      <c r="F18" s="7">
        <v>0</v>
      </c>
      <c r="G18" s="7">
        <v>0</v>
      </c>
      <c r="H18" s="7"/>
      <c r="I18" s="7"/>
      <c r="J18" s="7"/>
      <c r="K18" s="7"/>
      <c r="L18" s="7"/>
      <c r="M18" s="7"/>
      <c r="N18" s="8">
        <f t="shared" si="1"/>
        <v>0</v>
      </c>
      <c r="O18" s="8">
        <f t="shared" si="2"/>
        <v>90</v>
      </c>
    </row>
    <row r="19" spans="1:15" ht="14.25">
      <c r="A19" s="9">
        <f t="shared" si="3"/>
        <v>16</v>
      </c>
      <c r="B19" s="5" t="str">
        <f>'[1]会费收缴情况总表2007'!C19</f>
        <v>酷哥-李</v>
      </c>
      <c r="C19" s="6">
        <f>'[1]会费变动情况总表200701'!M19</f>
        <v>70</v>
      </c>
      <c r="D19" s="6"/>
      <c r="E19" s="6">
        <f t="shared" si="0"/>
        <v>70</v>
      </c>
      <c r="F19" s="7">
        <v>10</v>
      </c>
      <c r="G19" s="7">
        <v>10</v>
      </c>
      <c r="H19" s="7"/>
      <c r="I19" s="7"/>
      <c r="J19" s="7"/>
      <c r="K19" s="7"/>
      <c r="L19" s="7"/>
      <c r="M19" s="7"/>
      <c r="N19" s="8">
        <f t="shared" si="1"/>
        <v>20</v>
      </c>
      <c r="O19" s="8">
        <f t="shared" si="2"/>
        <v>50</v>
      </c>
    </row>
    <row r="20" spans="1:15" ht="14.25">
      <c r="A20" s="9">
        <f t="shared" si="3"/>
        <v>17</v>
      </c>
      <c r="B20" s="5" t="str">
        <f>'[1]会费收缴情况总表2007'!C20</f>
        <v>魏晓东</v>
      </c>
      <c r="C20" s="6">
        <f>'[1]会费变动情况总表200701'!M20</f>
        <v>80</v>
      </c>
      <c r="D20" s="6"/>
      <c r="E20" s="6">
        <f t="shared" si="0"/>
        <v>80</v>
      </c>
      <c r="F20" s="7">
        <v>0</v>
      </c>
      <c r="G20" s="7">
        <v>10</v>
      </c>
      <c r="H20" s="7"/>
      <c r="I20" s="7"/>
      <c r="J20" s="7"/>
      <c r="K20" s="7"/>
      <c r="L20" s="7"/>
      <c r="M20" s="7"/>
      <c r="N20" s="8">
        <f t="shared" si="1"/>
        <v>10</v>
      </c>
      <c r="O20" s="8">
        <f t="shared" si="2"/>
        <v>70</v>
      </c>
    </row>
    <row r="21" spans="1:15" ht="14.25">
      <c r="A21" s="9">
        <f t="shared" si="3"/>
        <v>18</v>
      </c>
      <c r="B21" s="5" t="str">
        <f>'[1]会费收缴情况总表2007'!C21</f>
        <v>杀鱼</v>
      </c>
      <c r="C21" s="6">
        <f>'[1]会费变动情况总表200701'!M21</f>
        <v>50</v>
      </c>
      <c r="D21" s="6"/>
      <c r="E21" s="6">
        <f t="shared" si="0"/>
        <v>50</v>
      </c>
      <c r="F21" s="7">
        <v>10</v>
      </c>
      <c r="G21" s="7">
        <v>10</v>
      </c>
      <c r="H21" s="7"/>
      <c r="I21" s="7"/>
      <c r="J21" s="7"/>
      <c r="K21" s="7"/>
      <c r="L21" s="7"/>
      <c r="M21" s="7"/>
      <c r="N21" s="8">
        <f t="shared" si="1"/>
        <v>20</v>
      </c>
      <c r="O21" s="8">
        <f t="shared" si="2"/>
        <v>30</v>
      </c>
    </row>
    <row r="22" spans="1:15" ht="14.25">
      <c r="A22" s="9">
        <f t="shared" si="3"/>
        <v>19</v>
      </c>
      <c r="B22" s="5" t="str">
        <f>'[1]会费收缴情况总表2007'!C22</f>
        <v>向阳屯老丁</v>
      </c>
      <c r="C22" s="6">
        <f>'[1]会费变动情况总表200701'!M22</f>
        <v>60</v>
      </c>
      <c r="D22" s="6"/>
      <c r="E22" s="6">
        <f t="shared" si="0"/>
        <v>60</v>
      </c>
      <c r="F22" s="7">
        <v>10</v>
      </c>
      <c r="G22" s="7">
        <v>10</v>
      </c>
      <c r="H22" s="7"/>
      <c r="I22" s="7"/>
      <c r="J22" s="7"/>
      <c r="K22" s="7"/>
      <c r="L22" s="7"/>
      <c r="M22" s="7"/>
      <c r="N22" s="8">
        <f t="shared" si="1"/>
        <v>20</v>
      </c>
      <c r="O22" s="8">
        <f t="shared" si="2"/>
        <v>40</v>
      </c>
    </row>
    <row r="23" spans="1:15" ht="14.25">
      <c r="A23" s="10">
        <f t="shared" si="3"/>
        <v>20</v>
      </c>
      <c r="B23" s="5" t="str">
        <f>'[1]会费收缴情况总表2007'!C23</f>
        <v>飞升</v>
      </c>
      <c r="C23" s="6">
        <f>'[1]会费变动情况总表200701'!M23</f>
        <v>70</v>
      </c>
      <c r="D23" s="6"/>
      <c r="E23" s="6">
        <f t="shared" si="0"/>
        <v>70</v>
      </c>
      <c r="F23" s="7">
        <v>10</v>
      </c>
      <c r="G23" s="7">
        <v>0</v>
      </c>
      <c r="H23" s="7"/>
      <c r="I23" s="7"/>
      <c r="J23" s="7"/>
      <c r="K23" s="7"/>
      <c r="L23" s="7"/>
      <c r="M23" s="7"/>
      <c r="N23" s="8">
        <f t="shared" si="1"/>
        <v>10</v>
      </c>
      <c r="O23" s="8">
        <f t="shared" si="2"/>
        <v>60</v>
      </c>
    </row>
    <row r="24" spans="1:15" ht="14.25">
      <c r="A24" s="10">
        <f t="shared" si="3"/>
        <v>21</v>
      </c>
      <c r="B24" s="5" t="str">
        <f>'[1]会费收缴情况总表2007'!C24</f>
        <v>西门吹球</v>
      </c>
      <c r="C24" s="6">
        <f>'[1]会费变动情况总表200701'!M24</f>
        <v>70</v>
      </c>
      <c r="D24" s="6"/>
      <c r="E24" s="6">
        <f t="shared" si="0"/>
        <v>70</v>
      </c>
      <c r="F24" s="7">
        <v>10</v>
      </c>
      <c r="G24" s="7">
        <v>0</v>
      </c>
      <c r="H24" s="7"/>
      <c r="I24" s="7"/>
      <c r="J24" s="7"/>
      <c r="K24" s="7"/>
      <c r="L24" s="7"/>
      <c r="M24" s="7"/>
      <c r="N24" s="8">
        <f t="shared" si="1"/>
        <v>10</v>
      </c>
      <c r="O24" s="8">
        <f t="shared" si="2"/>
        <v>60</v>
      </c>
    </row>
    <row r="25" spans="1:15" ht="14.25">
      <c r="A25" s="10">
        <f t="shared" si="3"/>
        <v>22</v>
      </c>
      <c r="B25" s="5" t="str">
        <f>'[1]会费收缴情况总表2007'!C25</f>
        <v>顽皮小妖</v>
      </c>
      <c r="C25" s="6">
        <f>'[1]会费变动情况总表200701'!M25</f>
        <v>90</v>
      </c>
      <c r="D25" s="6"/>
      <c r="E25" s="6">
        <f t="shared" si="0"/>
        <v>90</v>
      </c>
      <c r="F25" s="7">
        <v>0</v>
      </c>
      <c r="G25" s="7">
        <v>0</v>
      </c>
      <c r="H25" s="7"/>
      <c r="I25" s="7"/>
      <c r="J25" s="7"/>
      <c r="K25" s="7"/>
      <c r="L25" s="7"/>
      <c r="M25" s="7"/>
      <c r="N25" s="8">
        <f t="shared" si="1"/>
        <v>0</v>
      </c>
      <c r="O25" s="8">
        <f t="shared" si="2"/>
        <v>90</v>
      </c>
    </row>
    <row r="26" spans="1:15" ht="14.25">
      <c r="A26" s="11">
        <f t="shared" si="3"/>
        <v>23</v>
      </c>
      <c r="B26" s="5" t="str">
        <f>'[1]会费收缴情况总表2007'!C26</f>
        <v>flytiger</v>
      </c>
      <c r="C26" s="6">
        <f>'[1]会费变动情况总表200701'!M26</f>
        <v>90</v>
      </c>
      <c r="D26" s="6"/>
      <c r="E26" s="6">
        <f t="shared" si="0"/>
        <v>90</v>
      </c>
      <c r="F26" s="7">
        <v>0</v>
      </c>
      <c r="G26" s="7">
        <v>0</v>
      </c>
      <c r="H26" s="7"/>
      <c r="I26" s="7"/>
      <c r="J26" s="7"/>
      <c r="K26" s="7"/>
      <c r="L26" s="7"/>
      <c r="M26" s="7"/>
      <c r="N26" s="8">
        <f t="shared" si="1"/>
        <v>0</v>
      </c>
      <c r="O26" s="8">
        <f t="shared" si="2"/>
        <v>90</v>
      </c>
    </row>
    <row r="27" spans="1:15" ht="14.25">
      <c r="A27" s="11">
        <f t="shared" si="3"/>
        <v>24</v>
      </c>
      <c r="B27" s="5" t="s">
        <v>16</v>
      </c>
      <c r="C27" s="6">
        <f>'[1]会费变动情况总表200701'!M27</f>
        <v>60</v>
      </c>
      <c r="D27" s="6"/>
      <c r="E27" s="6">
        <f t="shared" si="0"/>
        <v>60</v>
      </c>
      <c r="F27" s="7">
        <v>10</v>
      </c>
      <c r="G27" s="7">
        <v>10</v>
      </c>
      <c r="H27" s="7"/>
      <c r="I27" s="7"/>
      <c r="J27" s="7"/>
      <c r="K27" s="7"/>
      <c r="L27" s="7"/>
      <c r="M27" s="7"/>
      <c r="N27" s="8">
        <f t="shared" si="1"/>
        <v>20</v>
      </c>
      <c r="O27" s="8">
        <f t="shared" si="2"/>
        <v>40</v>
      </c>
    </row>
    <row r="28" spans="1:15" ht="14.25">
      <c r="A28" s="11">
        <f t="shared" si="3"/>
        <v>25</v>
      </c>
      <c r="B28" s="5" t="str">
        <f>'[1]会费收缴情况总表2007'!C28</f>
        <v>风起风落</v>
      </c>
      <c r="C28" s="6">
        <f>'[1]会费变动情况总表200701'!M28</f>
        <v>60</v>
      </c>
      <c r="D28" s="6"/>
      <c r="E28" s="6">
        <f t="shared" si="0"/>
        <v>60</v>
      </c>
      <c r="F28" s="7">
        <v>10</v>
      </c>
      <c r="G28" s="7">
        <v>0</v>
      </c>
      <c r="H28" s="7"/>
      <c r="I28" s="7"/>
      <c r="J28" s="7"/>
      <c r="K28" s="7"/>
      <c r="L28" s="7"/>
      <c r="M28" s="7"/>
      <c r="N28" s="8">
        <f t="shared" si="1"/>
        <v>10</v>
      </c>
      <c r="O28" s="8">
        <f t="shared" si="2"/>
        <v>50</v>
      </c>
    </row>
    <row r="29" spans="1:15" ht="14.25">
      <c r="A29" s="11">
        <f t="shared" si="3"/>
        <v>26</v>
      </c>
      <c r="B29" s="5" t="str">
        <f>'[1]会费收缴情况总表2007'!C29</f>
        <v>老崔</v>
      </c>
      <c r="C29" s="6">
        <f>'[1]会费变动情况总表200701'!M29</f>
        <v>80</v>
      </c>
      <c r="D29" s="6"/>
      <c r="E29" s="6">
        <f t="shared" si="0"/>
        <v>80</v>
      </c>
      <c r="F29" s="7">
        <v>10</v>
      </c>
      <c r="G29" s="7">
        <v>0</v>
      </c>
      <c r="H29" s="7"/>
      <c r="I29" s="7"/>
      <c r="J29" s="7"/>
      <c r="K29" s="7"/>
      <c r="L29" s="7"/>
      <c r="M29" s="7"/>
      <c r="N29" s="8">
        <f t="shared" si="1"/>
        <v>10</v>
      </c>
      <c r="O29" s="8">
        <f t="shared" si="2"/>
        <v>70</v>
      </c>
    </row>
    <row r="30" spans="1:15" ht="14.25">
      <c r="A30" s="12">
        <f t="shared" si="3"/>
        <v>27</v>
      </c>
      <c r="B30" s="5" t="str">
        <f>'[1]会费收缴情况总表2007'!C30</f>
        <v>鹏程万里</v>
      </c>
      <c r="C30" s="6">
        <f>'[1]会费变动情况总表200701'!M30</f>
        <v>50</v>
      </c>
      <c r="D30" s="6"/>
      <c r="E30" s="6">
        <f t="shared" si="0"/>
        <v>50</v>
      </c>
      <c r="F30" s="7">
        <v>0</v>
      </c>
      <c r="G30" s="7">
        <v>10</v>
      </c>
      <c r="H30" s="7"/>
      <c r="I30" s="7"/>
      <c r="J30" s="7"/>
      <c r="K30" s="7"/>
      <c r="L30" s="7"/>
      <c r="M30" s="7"/>
      <c r="N30" s="8">
        <f t="shared" si="1"/>
        <v>10</v>
      </c>
      <c r="O30" s="8">
        <f t="shared" si="2"/>
        <v>40</v>
      </c>
    </row>
    <row r="31" spans="1:15" ht="14.25">
      <c r="A31" s="12">
        <f t="shared" si="3"/>
        <v>28</v>
      </c>
      <c r="B31" s="5" t="str">
        <f>'[1]会费收缴情况总表2007'!C31</f>
        <v>老毕</v>
      </c>
      <c r="C31" s="6">
        <f>'[1]会费变动情况总表200701'!M31</f>
        <v>50</v>
      </c>
      <c r="D31" s="6"/>
      <c r="E31" s="6">
        <f t="shared" si="0"/>
        <v>50</v>
      </c>
      <c r="F31" s="7">
        <v>10</v>
      </c>
      <c r="G31" s="7">
        <v>10</v>
      </c>
      <c r="H31" s="7"/>
      <c r="I31" s="7"/>
      <c r="J31" s="7"/>
      <c r="K31" s="7"/>
      <c r="L31" s="7"/>
      <c r="M31" s="7"/>
      <c r="N31" s="8">
        <f t="shared" si="1"/>
        <v>20</v>
      </c>
      <c r="O31" s="8">
        <f t="shared" si="2"/>
        <v>30</v>
      </c>
    </row>
    <row r="32" spans="1:15" ht="14.25">
      <c r="A32" s="12">
        <f t="shared" si="3"/>
        <v>29</v>
      </c>
      <c r="B32" s="5" t="str">
        <f>'[1]会费收缴情况总表2007'!C32</f>
        <v>闪烁的银杏叶</v>
      </c>
      <c r="C32" s="6">
        <f>'[1]会费变动情况总表200701'!M32</f>
        <v>80</v>
      </c>
      <c r="D32" s="6"/>
      <c r="E32" s="6">
        <f t="shared" si="0"/>
        <v>80</v>
      </c>
      <c r="F32" s="7">
        <v>0</v>
      </c>
      <c r="G32" s="7">
        <v>10</v>
      </c>
      <c r="H32" s="7"/>
      <c r="I32" s="7"/>
      <c r="J32" s="7"/>
      <c r="K32" s="7"/>
      <c r="L32" s="7"/>
      <c r="M32" s="7"/>
      <c r="N32" s="8">
        <f t="shared" si="1"/>
        <v>10</v>
      </c>
      <c r="O32" s="8">
        <f t="shared" si="2"/>
        <v>70</v>
      </c>
    </row>
    <row r="33" spans="1:15" ht="14.25">
      <c r="A33" s="12">
        <f t="shared" si="3"/>
        <v>30</v>
      </c>
      <c r="B33" s="5" t="str">
        <f>'[1]会费收缴情况总表2007'!C33</f>
        <v>pingbao</v>
      </c>
      <c r="C33" s="6">
        <f>'[1]会费变动情况总表200701'!M33</f>
        <v>70</v>
      </c>
      <c r="D33" s="6"/>
      <c r="E33" s="6">
        <f t="shared" si="0"/>
        <v>70</v>
      </c>
      <c r="F33" s="7">
        <v>0</v>
      </c>
      <c r="G33" s="7">
        <v>0</v>
      </c>
      <c r="H33" s="7"/>
      <c r="I33" s="7"/>
      <c r="J33" s="7"/>
      <c r="K33" s="7"/>
      <c r="L33" s="7"/>
      <c r="M33" s="7"/>
      <c r="N33" s="8">
        <f t="shared" si="1"/>
        <v>0</v>
      </c>
      <c r="O33" s="8">
        <f t="shared" si="2"/>
        <v>70</v>
      </c>
    </row>
    <row r="34" spans="1:15" ht="14.25">
      <c r="A34" s="12">
        <f t="shared" si="3"/>
        <v>31</v>
      </c>
      <c r="B34" s="5" t="str">
        <f>'[1]会费收缴情况总表2007'!C34</f>
        <v>李明</v>
      </c>
      <c r="C34" s="6">
        <f>'[1]会费变动情况总表200701'!M34</f>
        <v>80</v>
      </c>
      <c r="D34" s="6"/>
      <c r="E34" s="6">
        <f t="shared" si="0"/>
        <v>80</v>
      </c>
      <c r="F34" s="7">
        <v>0</v>
      </c>
      <c r="G34" s="7">
        <v>0</v>
      </c>
      <c r="H34" s="7"/>
      <c r="I34" s="7"/>
      <c r="J34" s="7"/>
      <c r="K34" s="7"/>
      <c r="L34" s="7"/>
      <c r="M34" s="7"/>
      <c r="N34" s="8">
        <f t="shared" si="1"/>
        <v>0</v>
      </c>
      <c r="O34" s="8">
        <f t="shared" si="2"/>
        <v>80</v>
      </c>
    </row>
    <row r="35" spans="1:15" ht="14.25">
      <c r="A35" s="4">
        <f t="shared" si="3"/>
        <v>32</v>
      </c>
      <c r="B35" s="5" t="str">
        <f>'[1]会费收缴情况总表2007'!C35</f>
        <v>LEO</v>
      </c>
      <c r="C35" s="6">
        <f>'[1]会费变动情况总表200701'!M35</f>
        <v>90</v>
      </c>
      <c r="D35" s="6"/>
      <c r="E35" s="6">
        <f t="shared" si="0"/>
        <v>90</v>
      </c>
      <c r="F35" s="7">
        <v>0</v>
      </c>
      <c r="G35" s="7">
        <v>0</v>
      </c>
      <c r="H35" s="7"/>
      <c r="I35" s="7"/>
      <c r="J35" s="7"/>
      <c r="K35" s="7"/>
      <c r="L35" s="7"/>
      <c r="M35" s="7"/>
      <c r="N35" s="8">
        <f t="shared" si="1"/>
        <v>0</v>
      </c>
      <c r="O35" s="8">
        <f t="shared" si="2"/>
        <v>90</v>
      </c>
    </row>
    <row r="36" spans="1:15" ht="14.25">
      <c r="A36" s="4">
        <f t="shared" si="3"/>
        <v>33</v>
      </c>
      <c r="B36" s="5" t="str">
        <f>'[1]会费收缴情况总表2007'!C36</f>
        <v>鲜文宇</v>
      </c>
      <c r="C36" s="6">
        <f>'[1]会费变动情况总表200701'!M36</f>
        <v>80</v>
      </c>
      <c r="D36" s="6"/>
      <c r="E36" s="6">
        <f t="shared" si="0"/>
        <v>80</v>
      </c>
      <c r="F36" s="7">
        <v>0</v>
      </c>
      <c r="G36" s="7">
        <v>0</v>
      </c>
      <c r="H36" s="7"/>
      <c r="I36" s="7"/>
      <c r="J36" s="7"/>
      <c r="K36" s="7"/>
      <c r="L36" s="7"/>
      <c r="M36" s="7"/>
      <c r="N36" s="8">
        <f t="shared" si="1"/>
        <v>0</v>
      </c>
      <c r="O36" s="8">
        <f t="shared" si="2"/>
        <v>80</v>
      </c>
    </row>
    <row r="37" spans="1:15" ht="14.25">
      <c r="A37" s="4">
        <f t="shared" si="3"/>
        <v>34</v>
      </c>
      <c r="B37" s="5" t="str">
        <f>'[1]会费收缴情况总表2007'!C37</f>
        <v>小毕</v>
      </c>
      <c r="C37" s="6">
        <f>'[1]会费变动情况总表200701'!M37</f>
        <v>90</v>
      </c>
      <c r="D37" s="6"/>
      <c r="E37" s="6">
        <f t="shared" si="0"/>
        <v>90</v>
      </c>
      <c r="F37" s="7">
        <v>10</v>
      </c>
      <c r="G37" s="7">
        <v>0</v>
      </c>
      <c r="H37" s="7"/>
      <c r="I37" s="7"/>
      <c r="J37" s="7"/>
      <c r="K37" s="7"/>
      <c r="L37" s="7"/>
      <c r="M37" s="7"/>
      <c r="N37" s="8">
        <f t="shared" si="1"/>
        <v>10</v>
      </c>
      <c r="O37" s="8">
        <f t="shared" si="2"/>
        <v>80</v>
      </c>
    </row>
    <row r="38" spans="1:15" ht="14.25">
      <c r="A38" s="4">
        <f t="shared" si="3"/>
        <v>35</v>
      </c>
      <c r="B38" s="5" t="str">
        <f>'[1]会费收缴情况总表2007'!C38</f>
        <v>daliang</v>
      </c>
      <c r="C38" s="6">
        <f>'[1]会费变动情况总表200701'!M38</f>
        <v>90</v>
      </c>
      <c r="D38" s="6"/>
      <c r="E38" s="6">
        <f t="shared" si="0"/>
        <v>90</v>
      </c>
      <c r="F38" s="7">
        <v>0</v>
      </c>
      <c r="G38" s="7">
        <v>0</v>
      </c>
      <c r="H38" s="7"/>
      <c r="I38" s="7"/>
      <c r="J38" s="7"/>
      <c r="K38" s="7"/>
      <c r="L38" s="7"/>
      <c r="M38" s="7"/>
      <c r="N38" s="8">
        <f t="shared" si="1"/>
        <v>0</v>
      </c>
      <c r="O38" s="8">
        <f t="shared" si="2"/>
        <v>90</v>
      </c>
    </row>
    <row r="39" spans="1:15" ht="14.25">
      <c r="A39" s="13">
        <f t="shared" si="3"/>
        <v>36</v>
      </c>
      <c r="B39" s="5" t="str">
        <f>'[1]会费收缴情况总表2007'!C39</f>
        <v>邱立宏</v>
      </c>
      <c r="C39" s="6">
        <f>'[1]会费变动情况总表200701'!M39</f>
        <v>90</v>
      </c>
      <c r="D39" s="6"/>
      <c r="E39" s="6">
        <f t="shared" si="0"/>
        <v>90</v>
      </c>
      <c r="F39" s="7">
        <v>0</v>
      </c>
      <c r="G39" s="7">
        <v>0</v>
      </c>
      <c r="H39" s="7"/>
      <c r="I39" s="7"/>
      <c r="J39" s="7"/>
      <c r="K39" s="7"/>
      <c r="L39" s="7"/>
      <c r="M39" s="7"/>
      <c r="N39" s="8">
        <f t="shared" si="1"/>
        <v>0</v>
      </c>
      <c r="O39" s="8">
        <f t="shared" si="2"/>
        <v>90</v>
      </c>
    </row>
    <row r="40" spans="1:15" ht="14.25">
      <c r="A40" s="13">
        <f t="shared" si="3"/>
        <v>37</v>
      </c>
      <c r="B40" s="5" t="str">
        <f>'[1]会费收缴情况总表2007'!C40</f>
        <v>张念东</v>
      </c>
      <c r="C40" s="6">
        <f>'[1]会费变动情况总表200701'!M40</f>
        <v>80</v>
      </c>
      <c r="D40" s="6"/>
      <c r="E40" s="6">
        <f t="shared" si="0"/>
        <v>80</v>
      </c>
      <c r="F40" s="7">
        <v>0</v>
      </c>
      <c r="G40" s="7">
        <v>0</v>
      </c>
      <c r="H40" s="7"/>
      <c r="I40" s="7"/>
      <c r="J40" s="7"/>
      <c r="K40" s="7"/>
      <c r="L40" s="7"/>
      <c r="M40" s="7"/>
      <c r="N40" s="8">
        <f t="shared" si="1"/>
        <v>0</v>
      </c>
      <c r="O40" s="8">
        <f t="shared" si="2"/>
        <v>80</v>
      </c>
    </row>
    <row r="41" spans="1:15" ht="14.25">
      <c r="A41" s="4">
        <f t="shared" si="3"/>
        <v>38</v>
      </c>
      <c r="B41" s="5" t="str">
        <f>'[1]会费收缴情况总表2007'!C41</f>
        <v>马双印</v>
      </c>
      <c r="C41" s="6">
        <f>'[1]会费变动情况总表200701'!M41</f>
        <v>70</v>
      </c>
      <c r="D41" s="6"/>
      <c r="E41" s="6">
        <f t="shared" si="0"/>
        <v>70</v>
      </c>
      <c r="F41" s="7">
        <v>0</v>
      </c>
      <c r="G41" s="7">
        <v>0</v>
      </c>
      <c r="H41" s="7"/>
      <c r="I41" s="7"/>
      <c r="J41" s="7"/>
      <c r="K41" s="7"/>
      <c r="L41" s="7"/>
      <c r="M41" s="7"/>
      <c r="N41" s="8">
        <f t="shared" si="1"/>
        <v>0</v>
      </c>
      <c r="O41" s="8">
        <f t="shared" si="2"/>
        <v>70</v>
      </c>
    </row>
    <row r="42" spans="1:15" ht="14.25">
      <c r="A42" s="4">
        <f t="shared" si="3"/>
        <v>39</v>
      </c>
      <c r="B42" s="5" t="str">
        <f>'[1]会费收缴情况总表2007'!C42</f>
        <v>wang3227</v>
      </c>
      <c r="C42" s="6">
        <f>'[1]会费变动情况总表200701'!M42</f>
        <v>100</v>
      </c>
      <c r="D42" s="6"/>
      <c r="E42" s="6">
        <f t="shared" si="0"/>
        <v>100</v>
      </c>
      <c r="F42" s="7">
        <v>0</v>
      </c>
      <c r="G42" s="7">
        <v>0</v>
      </c>
      <c r="H42" s="7"/>
      <c r="I42" s="7"/>
      <c r="J42" s="7"/>
      <c r="K42" s="7"/>
      <c r="L42" s="7"/>
      <c r="M42" s="7"/>
      <c r="N42" s="8">
        <f t="shared" si="1"/>
        <v>0</v>
      </c>
      <c r="O42" s="8">
        <f t="shared" si="2"/>
        <v>100</v>
      </c>
    </row>
    <row r="43" spans="1:15" ht="14.25">
      <c r="A43" s="13">
        <f t="shared" si="3"/>
        <v>40</v>
      </c>
      <c r="B43" s="5" t="s">
        <v>17</v>
      </c>
      <c r="C43" s="6">
        <f>'[1]会费变动情况总表200701'!M43</f>
        <v>80</v>
      </c>
      <c r="D43" s="6"/>
      <c r="E43" s="6">
        <f t="shared" si="0"/>
        <v>80</v>
      </c>
      <c r="F43" s="7">
        <v>10</v>
      </c>
      <c r="G43" s="7">
        <v>0</v>
      </c>
      <c r="H43" s="6"/>
      <c r="I43" s="7"/>
      <c r="J43" s="7"/>
      <c r="K43" s="7"/>
      <c r="L43" s="7"/>
      <c r="M43" s="7"/>
      <c r="N43" s="8">
        <f t="shared" si="1"/>
        <v>10</v>
      </c>
      <c r="O43" s="8">
        <f t="shared" si="2"/>
        <v>70</v>
      </c>
    </row>
    <row r="44" spans="1:15" ht="14.25">
      <c r="A44" s="9">
        <f t="shared" si="3"/>
        <v>41</v>
      </c>
      <c r="B44" s="5" t="s">
        <v>18</v>
      </c>
      <c r="C44" s="7">
        <f>'[1]会费变动情况总表200701'!M44</f>
        <v>0</v>
      </c>
      <c r="D44" s="6">
        <v>100</v>
      </c>
      <c r="E44" s="6">
        <f t="shared" si="0"/>
        <v>100</v>
      </c>
      <c r="F44" s="7">
        <v>10</v>
      </c>
      <c r="G44" s="7">
        <v>0</v>
      </c>
      <c r="H44" s="7"/>
      <c r="I44" s="7"/>
      <c r="J44" s="7"/>
      <c r="K44" s="7"/>
      <c r="L44" s="7"/>
      <c r="M44" s="7"/>
      <c r="N44" s="8">
        <f t="shared" si="1"/>
        <v>10</v>
      </c>
      <c r="O44" s="8">
        <f t="shared" si="2"/>
        <v>90</v>
      </c>
    </row>
    <row r="45" spans="1:15" ht="14.25">
      <c r="A45" s="9">
        <f t="shared" si="3"/>
        <v>42</v>
      </c>
      <c r="B45" s="5" t="s">
        <v>19</v>
      </c>
      <c r="C45" s="7">
        <f>'[1]会费变动情况总表200701'!M45</f>
        <v>0</v>
      </c>
      <c r="D45" s="6">
        <v>100</v>
      </c>
      <c r="E45" s="6">
        <f t="shared" si="0"/>
        <v>100</v>
      </c>
      <c r="F45" s="7">
        <v>0</v>
      </c>
      <c r="G45" s="7">
        <v>0</v>
      </c>
      <c r="H45" s="7"/>
      <c r="I45" s="7"/>
      <c r="J45" s="7"/>
      <c r="K45" s="7"/>
      <c r="L45" s="7"/>
      <c r="M45" s="7"/>
      <c r="N45" s="8">
        <f t="shared" si="1"/>
        <v>0</v>
      </c>
      <c r="O45" s="8">
        <f t="shared" si="2"/>
        <v>100</v>
      </c>
    </row>
    <row r="46" spans="1:15" ht="14.25" hidden="1">
      <c r="A46" s="5"/>
      <c r="B46" s="5"/>
      <c r="C46" s="5"/>
      <c r="D46" s="5"/>
      <c r="E46" s="5"/>
      <c r="F46" s="7"/>
      <c r="G46" s="7"/>
      <c r="H46" s="7"/>
      <c r="I46" s="7"/>
      <c r="J46" s="7"/>
      <c r="K46" s="7"/>
      <c r="L46" s="7"/>
      <c r="M46" s="7"/>
      <c r="N46" s="8">
        <f t="shared" si="1"/>
        <v>0</v>
      </c>
      <c r="O46" s="8">
        <f>C46-N46</f>
        <v>0</v>
      </c>
    </row>
    <row r="47" spans="1:15" ht="14.25">
      <c r="A47" s="8"/>
      <c r="B47" s="8" t="s">
        <v>20</v>
      </c>
      <c r="C47" s="8">
        <f>SUM(C4:C46)</f>
        <v>2700</v>
      </c>
      <c r="D47" s="8">
        <f>SUM(D4:D46)</f>
        <v>300</v>
      </c>
      <c r="E47" s="8">
        <f>SUM(C47:D47)</f>
        <v>3000</v>
      </c>
      <c r="F47" s="8">
        <f aca="true" t="shared" si="4" ref="F47:K47">SUM(F4:F46)</f>
        <v>210</v>
      </c>
      <c r="G47" s="8">
        <f t="shared" si="4"/>
        <v>150</v>
      </c>
      <c r="H47" s="8">
        <f t="shared" si="4"/>
        <v>0</v>
      </c>
      <c r="I47" s="8">
        <f t="shared" si="4"/>
        <v>0</v>
      </c>
      <c r="J47" s="8">
        <f t="shared" si="4"/>
        <v>0</v>
      </c>
      <c r="K47" s="8">
        <f t="shared" si="4"/>
        <v>0</v>
      </c>
      <c r="L47" s="8"/>
      <c r="M47" s="8"/>
      <c r="N47" s="8">
        <f>SUM(N4:N46)</f>
        <v>360</v>
      </c>
      <c r="O47" s="14">
        <f>SUM(O4:O46)</f>
        <v>2640</v>
      </c>
    </row>
  </sheetData>
  <mergeCells count="1">
    <mergeCell ref="A1:O1"/>
  </mergeCells>
  <printOptions/>
  <pageMargins left="1.43" right="0.75" top="0.2" bottom="0.28" header="0.17" footer="0.19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0" sqref="J10"/>
    </sheetView>
  </sheetViews>
  <sheetFormatPr defaultColWidth="9.00390625" defaultRowHeight="14.25"/>
  <cols>
    <col min="1" max="1" width="5.00390625" style="0" customWidth="1"/>
    <col min="2" max="2" width="9.125" style="0" customWidth="1"/>
    <col min="3" max="3" width="8.00390625" style="0" customWidth="1"/>
    <col min="4" max="4" width="6.125" style="0" customWidth="1"/>
    <col min="7" max="7" width="8.00390625" style="0" customWidth="1"/>
    <col min="8" max="8" width="22.625" style="0" customWidth="1"/>
    <col min="9" max="9" width="29.125" style="0" customWidth="1"/>
  </cols>
  <sheetData>
    <row r="1" spans="1:14" ht="2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5"/>
      <c r="K1" s="15"/>
      <c r="L1" s="15"/>
      <c r="M1" s="15"/>
      <c r="N1" s="15"/>
    </row>
    <row r="2" spans="2:14" ht="20.25">
      <c r="B2" s="16"/>
      <c r="C2" s="16"/>
      <c r="D2" s="16"/>
      <c r="E2" s="16"/>
      <c r="F2" s="16"/>
      <c r="G2" s="16"/>
      <c r="H2" s="16"/>
      <c r="I2" s="16"/>
      <c r="J2" s="15"/>
      <c r="K2" s="15"/>
      <c r="L2" s="15"/>
      <c r="M2" s="15"/>
      <c r="N2" s="15"/>
    </row>
    <row r="3" spans="1:9" ht="14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</row>
    <row r="4" spans="1:9" ht="14.25">
      <c r="A4" s="6">
        <v>1</v>
      </c>
      <c r="B4" s="5">
        <v>20070103</v>
      </c>
      <c r="C4" s="5">
        <v>344</v>
      </c>
      <c r="D4" s="5">
        <v>14</v>
      </c>
      <c r="E4" s="5">
        <v>25</v>
      </c>
      <c r="F4" s="5">
        <f>E4*D4-C4</f>
        <v>6</v>
      </c>
      <c r="G4" s="5"/>
      <c r="H4" s="5" t="s">
        <v>47</v>
      </c>
      <c r="I4" s="5" t="s">
        <v>48</v>
      </c>
    </row>
    <row r="5" spans="1:9" ht="14.25">
      <c r="A5" s="6">
        <f aca="true" t="shared" si="0" ref="A5:A19">1+A4</f>
        <v>2</v>
      </c>
      <c r="B5" s="5">
        <v>20070106</v>
      </c>
      <c r="C5" s="5">
        <v>260</v>
      </c>
      <c r="D5" s="5">
        <v>11</v>
      </c>
      <c r="E5" s="5">
        <v>25</v>
      </c>
      <c r="F5" s="5">
        <f>E5*D5-C5</f>
        <v>15</v>
      </c>
      <c r="G5" s="5"/>
      <c r="H5" s="5" t="s">
        <v>49</v>
      </c>
      <c r="I5" s="5" t="s">
        <v>50</v>
      </c>
    </row>
    <row r="6" spans="1:9" ht="14.25">
      <c r="A6" s="6">
        <f t="shared" si="0"/>
        <v>3</v>
      </c>
      <c r="B6" s="5">
        <v>20070112</v>
      </c>
      <c r="C6" s="5"/>
      <c r="D6" s="5">
        <v>1</v>
      </c>
      <c r="E6" s="5">
        <v>120</v>
      </c>
      <c r="F6" s="5">
        <f>E6*D6-C6</f>
        <v>120</v>
      </c>
      <c r="G6" s="17"/>
      <c r="H6" s="5" t="s">
        <v>51</v>
      </c>
      <c r="I6" s="5" t="s">
        <v>52</v>
      </c>
    </row>
    <row r="7" spans="1:9" ht="14.25">
      <c r="A7" s="6">
        <f t="shared" si="0"/>
        <v>4</v>
      </c>
      <c r="B7" s="5">
        <v>20070112</v>
      </c>
      <c r="C7" s="5">
        <v>293</v>
      </c>
      <c r="D7" s="5">
        <v>8</v>
      </c>
      <c r="E7" s="5">
        <v>40</v>
      </c>
      <c r="F7" s="5">
        <f>E7*D7-C7</f>
        <v>27</v>
      </c>
      <c r="G7" s="17"/>
      <c r="H7" s="5" t="s">
        <v>53</v>
      </c>
      <c r="I7" s="5" t="s">
        <v>54</v>
      </c>
    </row>
    <row r="8" spans="1:9" ht="14.25">
      <c r="A8" s="6">
        <f t="shared" si="0"/>
        <v>5</v>
      </c>
      <c r="B8" s="5">
        <v>20070203</v>
      </c>
      <c r="C8" s="5">
        <v>1441</v>
      </c>
      <c r="D8" s="5">
        <v>34</v>
      </c>
      <c r="E8" s="5">
        <v>50</v>
      </c>
      <c r="F8" s="5">
        <f>E8*D8-C8</f>
        <v>259</v>
      </c>
      <c r="G8" s="18"/>
      <c r="H8" s="5" t="s">
        <v>55</v>
      </c>
      <c r="I8" s="5" t="s">
        <v>56</v>
      </c>
    </row>
    <row r="9" spans="1:9" ht="14.25">
      <c r="A9" s="6">
        <f t="shared" si="0"/>
        <v>6</v>
      </c>
      <c r="B9" s="5">
        <v>20070203</v>
      </c>
      <c r="C9" s="5">
        <v>157</v>
      </c>
      <c r="D9" s="5">
        <v>11</v>
      </c>
      <c r="E9" s="5">
        <v>15</v>
      </c>
      <c r="F9" s="5">
        <f>E9*D9-C9</f>
        <v>8</v>
      </c>
      <c r="G9" s="18">
        <f>SUM(F4:F9)</f>
        <v>435</v>
      </c>
      <c r="H9" s="5" t="s">
        <v>57</v>
      </c>
      <c r="I9" s="5" t="s">
        <v>58</v>
      </c>
    </row>
    <row r="10" spans="1:9" ht="14.25">
      <c r="A10" s="6">
        <f t="shared" si="0"/>
        <v>7</v>
      </c>
      <c r="B10" s="5"/>
      <c r="C10" s="5"/>
      <c r="D10" s="5"/>
      <c r="E10" s="5"/>
      <c r="F10" s="5"/>
      <c r="G10" s="17"/>
      <c r="H10" s="5"/>
      <c r="I10" s="5"/>
    </row>
    <row r="11" spans="1:9" ht="14.25">
      <c r="A11" s="6">
        <f t="shared" si="0"/>
        <v>8</v>
      </c>
      <c r="B11" s="5"/>
      <c r="C11" s="5"/>
      <c r="D11" s="5"/>
      <c r="E11" s="5"/>
      <c r="F11" s="5"/>
      <c r="G11" s="17"/>
      <c r="H11" s="5"/>
      <c r="I11" s="5"/>
    </row>
    <row r="12" spans="1:9" ht="14.25">
      <c r="A12" s="6">
        <f t="shared" si="0"/>
        <v>9</v>
      </c>
      <c r="B12" s="5"/>
      <c r="C12" s="5"/>
      <c r="D12" s="5"/>
      <c r="E12" s="5"/>
      <c r="F12" s="5"/>
      <c r="G12" s="17"/>
      <c r="H12" s="5"/>
      <c r="I12" s="5"/>
    </row>
    <row r="13" spans="1:9" ht="14.25">
      <c r="A13" s="6">
        <f t="shared" si="0"/>
        <v>10</v>
      </c>
      <c r="B13" s="5"/>
      <c r="C13" s="5"/>
      <c r="D13" s="5"/>
      <c r="E13" s="5"/>
      <c r="F13" s="5"/>
      <c r="G13" s="17"/>
      <c r="H13" s="5"/>
      <c r="I13" s="5"/>
    </row>
    <row r="14" spans="1:9" ht="14.25">
      <c r="A14" s="6">
        <f t="shared" si="0"/>
        <v>11</v>
      </c>
      <c r="B14" s="5"/>
      <c r="C14" s="5"/>
      <c r="D14" s="5"/>
      <c r="E14" s="5"/>
      <c r="F14" s="5"/>
      <c r="G14" s="17"/>
      <c r="H14" s="5"/>
      <c r="I14" s="5"/>
    </row>
    <row r="15" spans="1:9" ht="14.25">
      <c r="A15" s="6">
        <f t="shared" si="0"/>
        <v>12</v>
      </c>
      <c r="B15" s="5"/>
      <c r="C15" s="5"/>
      <c r="D15" s="5"/>
      <c r="E15" s="5"/>
      <c r="F15" s="5"/>
      <c r="G15" s="17"/>
      <c r="H15" s="5"/>
      <c r="I15" s="5"/>
    </row>
    <row r="16" spans="1:9" ht="14.25">
      <c r="A16" s="6">
        <f t="shared" si="0"/>
        <v>13</v>
      </c>
      <c r="B16" s="5"/>
      <c r="C16" s="5"/>
      <c r="D16" s="5"/>
      <c r="E16" s="5"/>
      <c r="F16" s="5"/>
      <c r="G16" s="17"/>
      <c r="H16" s="5"/>
      <c r="I16" s="5"/>
    </row>
    <row r="17" spans="1:9" ht="14.25">
      <c r="A17" s="6">
        <f t="shared" si="0"/>
        <v>14</v>
      </c>
      <c r="B17" s="5"/>
      <c r="C17" s="5"/>
      <c r="D17" s="5"/>
      <c r="E17" s="5"/>
      <c r="F17" s="5"/>
      <c r="G17" s="17"/>
      <c r="H17" s="5"/>
      <c r="I17" s="5"/>
    </row>
    <row r="18" spans="1:9" ht="14.25">
      <c r="A18" s="6">
        <f t="shared" si="0"/>
        <v>15</v>
      </c>
      <c r="B18" s="5"/>
      <c r="C18" s="5"/>
      <c r="D18" s="5"/>
      <c r="E18" s="5"/>
      <c r="F18" s="5"/>
      <c r="G18" s="17"/>
      <c r="H18" s="5"/>
      <c r="I18" s="5"/>
    </row>
    <row r="19" spans="1:9" ht="14.25">
      <c r="A19" s="6">
        <f t="shared" si="0"/>
        <v>16</v>
      </c>
      <c r="B19" s="5"/>
      <c r="C19" s="5"/>
      <c r="D19" s="5"/>
      <c r="E19" s="5"/>
      <c r="F19" s="5"/>
      <c r="G19" s="17"/>
      <c r="H19" s="5"/>
      <c r="I19" s="5"/>
    </row>
    <row r="20" spans="1:9" ht="14.25">
      <c r="A20" s="6"/>
      <c r="B20" s="5"/>
      <c r="C20" s="5"/>
      <c r="D20" s="5"/>
      <c r="E20" s="5"/>
      <c r="F20" s="5"/>
      <c r="G20" s="17"/>
      <c r="H20" s="5"/>
      <c r="I20" s="5"/>
    </row>
    <row r="21" spans="1:9" ht="14.25">
      <c r="A21" s="6"/>
      <c r="B21" s="5"/>
      <c r="C21" s="5"/>
      <c r="D21" s="5"/>
      <c r="E21" s="5"/>
      <c r="F21" s="5"/>
      <c r="G21" s="5"/>
      <c r="H21" s="5"/>
      <c r="I21" s="5"/>
    </row>
  </sheetData>
  <mergeCells count="1">
    <mergeCell ref="A1:I1"/>
  </mergeCells>
  <printOptions/>
  <pageMargins left="1.66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Originseed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欧阳咏梅</dc:creator>
  <cp:keywords/>
  <dc:description/>
  <cp:lastModifiedBy>haojing</cp:lastModifiedBy>
  <dcterms:created xsi:type="dcterms:W3CDTF">2007-02-07T08:01:44Z</dcterms:created>
  <dcterms:modified xsi:type="dcterms:W3CDTF">2007-02-08T02:02:28Z</dcterms:modified>
  <cp:category/>
  <cp:version/>
  <cp:contentType/>
  <cp:contentStatus/>
</cp:coreProperties>
</file>