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<sst xmlns="http://schemas.openxmlformats.org/spreadsheetml/2006/main" count="4" uniqueCount="4">
  <si>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你有吃早餐的习惯吗？</t>
  </si>
  <si>
    <t>想知道你是那种类型的人吗？</t>
  </si>
  <si>
    <t>请真实地回答以下问题：</t>
  </si>
  <si>
    <t>选项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</si>
</sst>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7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2"/>
      <color indexed="14"/>
      <name val="Times New Roman"/>
      <family val="1"/>
    </font>
    <font>
      <b/>
      <sz val="22"/>
      <color indexed="14"/>
      <name val="宋体"/>
      <family val="0"/>
    </font>
    <font>
      <sz val="20"/>
      <color indexed="10"/>
      <name val="华文行楷"/>
      <family val="0"/>
    </font>
    <font>
      <sz val="10.5"/>
      <color indexed="12"/>
      <name val="宋体"/>
      <family val="0"/>
    </font>
    <font>
      <sz val="14"/>
      <color indexed="16"/>
      <name val="隶书"/>
      <family val="3"/>
    </font>
    <font>
      <sz val="12"/>
      <color indexed="14"/>
      <name val="宋体"/>
      <family val="0"/>
    </font>
    <font>
      <sz val="12"/>
      <color indexed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14"/>
      <name val="Times New Roman"/>
      <family val="1"/>
    </font>
    <font>
      <b/>
      <sz val="14"/>
      <color indexed="14"/>
      <name val="宋体"/>
      <family val="0"/>
    </font>
    <font>
      <b/>
      <sz val="14"/>
      <color indexed="12"/>
      <name val="宋体"/>
      <family val="0"/>
    </font>
    <font>
      <b/>
      <sz val="24"/>
      <color indexed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heet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95250</xdr:rowOff>
    </xdr:from>
    <xdr:to>
      <xdr:col>1</xdr:col>
      <xdr:colOff>838200</xdr:colOff>
      <xdr:row>0</xdr:row>
      <xdr:rowOff>352425</xdr:rowOff>
    </xdr:to>
    <xdr:sp macro="[0]!宏1">
      <xdr:nvSpPr>
        <xdr:cNvPr id="1" name="Rectangle 4"/>
        <xdr:cNvSpPr>
          <a:spLocks/>
        </xdr:cNvSpPr>
      </xdr:nvSpPr>
      <xdr:spPr>
        <a:xfrm>
          <a:off x="4514850" y="95250"/>
          <a:ext cx="781050" cy="257175"/>
        </a:xfrm>
        <a:prstGeom prst="rect">
          <a:avLst/>
        </a:prstGeom>
        <a:gradFill rotWithShape="1">
          <a:gsLst>
            <a:gs pos="0">
              <a:srgbClr val="CCFFCC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222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宋体"/>
              <a:ea typeface="宋体"/>
              <a:cs typeface="宋体"/>
            </a:rPr>
            <a:t>重</a:t>
          </a:r>
          <a:r>
            <a:rPr lang="en-US" cap="none" sz="1400" b="1" i="0" u="none" baseline="0">
              <a:solidFill>
                <a:srgbClr val="FF00FF"/>
              </a:solidFill>
            </a:rPr>
            <a:t>  </a:t>
          </a:r>
          <a:r>
            <a:rPr lang="en-US" cap="none" sz="1400" b="1" i="0" u="none" baseline="0">
              <a:solidFill>
                <a:srgbClr val="FF00FF"/>
              </a:solidFill>
              <a:latin typeface="宋体"/>
              <a:ea typeface="宋体"/>
              <a:cs typeface="宋体"/>
            </a:rPr>
            <a:t>填</a:t>
          </a:r>
        </a:p>
      </xdr:txBody>
    </xdr:sp>
    <xdr:clientData/>
  </xdr:twoCellAnchor>
  <xdr:twoCellAnchor>
    <xdr:from>
      <xdr:col>0</xdr:col>
      <xdr:colOff>1847850</xdr:colOff>
      <xdr:row>28</xdr:row>
      <xdr:rowOff>38100</xdr:rowOff>
    </xdr:from>
    <xdr:to>
      <xdr:col>0</xdr:col>
      <xdr:colOff>3371850</xdr:colOff>
      <xdr:row>28</xdr:row>
      <xdr:rowOff>428625</xdr:rowOff>
    </xdr:to>
    <xdr:sp macro="[0]!宏1">
      <xdr:nvSpPr>
        <xdr:cNvPr id="2" name="Rectangle 10">
          <a:hlinkClick r:id="rId1"/>
        </xdr:cNvPr>
        <xdr:cNvSpPr>
          <a:spLocks/>
        </xdr:cNvSpPr>
      </xdr:nvSpPr>
      <xdr:spPr>
        <a:xfrm>
          <a:off x="1847850" y="5372100"/>
          <a:ext cx="1524000" cy="390525"/>
        </a:xfrm>
        <a:prstGeom prst="rect">
          <a:avLst/>
        </a:prstGeom>
        <a:gradFill rotWithShape="1">
          <a:gsLst>
            <a:gs pos="0">
              <a:srgbClr val="CCFFCC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222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Click here!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28575</xdr:rowOff>
    </xdr:from>
    <xdr:to>
      <xdr:col>8</xdr:col>
      <xdr:colOff>361950</xdr:colOff>
      <xdr:row>1</xdr:row>
      <xdr:rowOff>0</xdr:rowOff>
    </xdr:to>
    <xdr:sp macro="[0]!宏1">
      <xdr:nvSpPr>
        <xdr:cNvPr id="1" name="Oval 1">
          <a:hlinkClick r:id="rId1"/>
        </xdr:cNvPr>
        <xdr:cNvSpPr>
          <a:spLocks/>
        </xdr:cNvSpPr>
      </xdr:nvSpPr>
      <xdr:spPr>
        <a:xfrm>
          <a:off x="476250" y="28575"/>
          <a:ext cx="5372100" cy="590550"/>
        </a:xfrm>
        <a:prstGeom prst="ellipse">
          <a:avLst/>
        </a:prstGeom>
        <a:gradFill rotWithShape="1">
          <a:gsLst>
            <a:gs pos="0">
              <a:srgbClr val="CCFFCC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  <a:latin typeface="宋体"/>
              <a:ea typeface="宋体"/>
              <a:cs typeface="宋体"/>
            </a:rPr>
            <a:t>回</a:t>
          </a:r>
          <a:r>
            <a:rPr lang="en-US" cap="none" sz="2200" b="1" i="0" u="none" baseline="0">
              <a:solidFill>
                <a:srgbClr val="FF00FF"/>
              </a:solidFill>
            </a:rPr>
            <a:t>      </a:t>
          </a:r>
          <a:r>
            <a:rPr lang="en-US" cap="none" sz="2200" b="1" i="0" u="none" baseline="0">
              <a:solidFill>
                <a:srgbClr val="FF00FF"/>
              </a:solidFill>
              <a:latin typeface="宋体"/>
              <a:ea typeface="宋体"/>
              <a:cs typeface="宋体"/>
            </a:rPr>
            <a:t>到</a:t>
          </a:r>
          <a:r>
            <a:rPr lang="en-US" cap="none" sz="2200" b="1" i="0" u="none" baseline="0">
              <a:solidFill>
                <a:srgbClr val="FF00FF"/>
              </a:solidFill>
            </a:rPr>
            <a:t>     </a:t>
          </a:r>
          <a:r>
            <a:rPr lang="en-US" cap="none" sz="2200" b="1" i="0" u="none" baseline="0">
              <a:solidFill>
                <a:srgbClr val="FF00FF"/>
              </a:solidFill>
              <a:latin typeface="宋体"/>
              <a:ea typeface="宋体"/>
              <a:cs typeface="宋体"/>
            </a:rPr>
            <a:t>主</a:t>
          </a:r>
          <a:r>
            <a:rPr lang="en-US" cap="none" sz="2200" b="1" i="0" u="none" baseline="0">
              <a:solidFill>
                <a:srgbClr val="FF00FF"/>
              </a:solidFill>
            </a:rPr>
            <a:t>     </a:t>
          </a:r>
          <a:r>
            <a:rPr lang="en-US" cap="none" sz="2200" b="1" i="0" u="none" baseline="0">
              <a:solidFill>
                <a:srgbClr val="FF00FF"/>
              </a:solidFill>
              <a:latin typeface="宋体"/>
              <a:ea typeface="宋体"/>
              <a:cs typeface="宋体"/>
            </a:rPr>
            <a:t>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58.50390625" style="0" customWidth="1"/>
    <col min="2" max="2" width="11.50390625" style="4" customWidth="1"/>
  </cols>
  <sheetData>
    <row r="1" spans="1:4" ht="29.25" customHeight="1">
      <c r="A1" s="6" t="s">
        <v>1</v>
      </c>
      <c r="B1" s="6"/>
      <c r="C1" s="3"/>
      <c r="D1" s="2"/>
    </row>
    <row r="2" spans="1:4" ht="17.25" customHeight="1">
      <c r="A2" s="8" t="s">
        <v>2</v>
      </c>
      <c r="B2" s="9" t="s">
        <v>3</v>
      </c>
      <c r="C2" s="3"/>
      <c r="D2" s="2"/>
    </row>
    <row r="3" spans="1:3" ht="14.25">
      <c r="A3" s="7" t="s">
        <v>0</v>
      </c>
      <c r="B3" s="10"/>
      <c r="C3" s="1"/>
    </row>
    <row r="4" spans="1:3" ht="14.25">
      <c r="A4" s="7">
        <f>IF(B3="Y","你曾经养过宠物吗？","")</f>
      </c>
      <c r="B4" s="11"/>
      <c r="C4" s="1"/>
    </row>
    <row r="5" spans="1:3" ht="14.25">
      <c r="A5" s="7">
        <f>IF(OR(B3="N",B4="N"),"你有打工过的经历吗？","")</f>
      </c>
      <c r="B5" s="11"/>
      <c r="C5" s="1"/>
    </row>
    <row r="6" spans="1:3" ht="14.25">
      <c r="A6" s="7">
        <f>IF(B5="N","你的运动细胞很好？","")</f>
      </c>
      <c r="B6" s="11"/>
      <c r="C6" s="1"/>
    </row>
    <row r="7" spans="1:3" ht="14.25">
      <c r="A7" s="7">
        <f>IF(B6="N","你现在正在减肥？","")</f>
      </c>
      <c r="B7" s="11"/>
      <c r="C7" s="1"/>
    </row>
    <row r="8" spans="1:3" ht="14.25">
      <c r="A8" s="7">
        <f>IF(B7="n","你认为去看电影的时候，一定要吃喝东西才过瘾？","")</f>
      </c>
      <c r="B8" s="11"/>
      <c r="C8" s="1"/>
    </row>
    <row r="9" spans="1:3" ht="14.25">
      <c r="A9" s="7">
        <f>IF(OR(B4="Y",B5="Y"),"你觉得地球上不曾出现过外星人吗？","")</f>
      </c>
      <c r="B9" s="11"/>
      <c r="C9" s="1"/>
    </row>
    <row r="10" spans="1:3" ht="14.25">
      <c r="A10" s="7">
        <f>IF(OR(B6="Y",B9="n"),"你有很多异性朋友？","")</f>
      </c>
      <c r="B10" s="11"/>
      <c r="C10" s="1"/>
    </row>
    <row r="11" spans="1:3" ht="14.25">
      <c r="A11" s="7">
        <f>IF(OR(B10="N",B7="Y",B8="Y"),"你很少看漫画?","")</f>
      </c>
      <c r="B11" s="11"/>
      <c r="C11" s="1"/>
    </row>
    <row r="12" spans="1:3" ht="14.25">
      <c r="A12" s="7">
        <f>IF(OR(B11="n",B8="n"),"你到KTV就会唱个不停，很难罢手？","")</f>
      </c>
      <c r="B12" s="11"/>
      <c r="C12" s="1"/>
    </row>
    <row r="13" spans="1:3" ht="14.25">
      <c r="A13" s="7">
        <f>IF(B9="Y","你喜欢吃三明治?","")</f>
      </c>
      <c r="B13" s="11"/>
      <c r="C13" s="1"/>
    </row>
    <row r="14" spans="1:3" ht="14.25">
      <c r="A14" s="7">
        <f>IF(OR(B13="N",B10="y"),"你很会自创不同的饭菜？","")</f>
      </c>
      <c r="B14" s="11"/>
      <c r="C14" s="1"/>
    </row>
    <row r="15" spans="1:3" ht="14.25">
      <c r="A15" s="7">
        <f>IF(OR(B11="Y",B12="Y",B14="n"),"你很会画插图？","")</f>
      </c>
      <c r="B15" s="11"/>
      <c r="C15" s="1"/>
    </row>
    <row r="16" spans="1:3" ht="14.25">
      <c r="A16" s="7">
        <f>IF(OR(B13="y",B15="N",B12="N"),"你满喜欢格子的图案?","")</f>
      </c>
      <c r="B16" s="11"/>
      <c r="C16" s="1"/>
    </row>
    <row r="17" spans="1:3" ht="14.25">
      <c r="A17" s="7">
        <f>IF(B14="Y","你很想到国外去读书、工作？","")</f>
      </c>
      <c r="B17" s="11"/>
      <c r="C17" s="1"/>
    </row>
    <row r="18" spans="1:3" ht="14.25">
      <c r="A18" s="7">
        <f>IF(OR(B16="Y",B17="n",B15="y"),"你曾经参加过某个明星的影迷俱乐部或流连于明星的网站？","")</f>
      </c>
      <c r="B18" s="11"/>
      <c r="C18" s="1"/>
    </row>
    <row r="19" spans="1:3" ht="14.25">
      <c r="A19" s="7">
        <f>IF(B18="N","你常被感动而哭泣？","")</f>
      </c>
      <c r="B19" s="11"/>
      <c r="C19" s="1"/>
    </row>
    <row r="20" spans="1:3" ht="14.25">
      <c r="A20" s="7">
        <f>IF(OR(B16="N",B19="n"),"你曾经处在脚踏两条船的感情状态？","")</f>
      </c>
      <c r="B20" s="11"/>
      <c r="C20" s="1"/>
    </row>
    <row r="21" spans="1:3" ht="14.25">
      <c r="A21" s="7">
        <f>IF(B17="Y","你觉得生活中没有大哥大会非常不方便，也很困扰？","")</f>
      </c>
      <c r="B21" s="11"/>
      <c r="C21" s="1"/>
    </row>
    <row r="22" spans="1:3" ht="14.25">
      <c r="A22" s="7">
        <f>IF(OR(B18="y",B21="n"),"你很注意理财和财经信息？","")</f>
      </c>
      <c r="B22" s="11"/>
      <c r="C22" s="1"/>
    </row>
    <row r="23" spans="1:3" ht="14.25">
      <c r="A23" s="7">
        <f>IF(OR(B22="N",B19="Y",B20="y"),"你喜欢看恐怖片？","")</f>
      </c>
      <c r="B23" s="11"/>
      <c r="C23" s="1"/>
    </row>
    <row r="24" spans="1:3" ht="14.25">
      <c r="A24" s="7">
        <f>IF(OR(B23="Y",B20="n",B23="n"),"你不喜欢喝咖啡？","")</f>
      </c>
      <c r="B24" s="11"/>
      <c r="C24" s="1"/>
    </row>
    <row r="25" spans="1:3" ht="14.25">
      <c r="A25" s="7">
        <f>IF(B21="Y","你喜欢擦香水？","")</f>
      </c>
      <c r="B25" s="11"/>
      <c r="C25" s="1"/>
    </row>
    <row r="26" spans="1:3" ht="14.25">
      <c r="A26" s="7">
        <f>IF(B22="Y","你有5瓶以上的保养品或化妆品？","")</f>
      </c>
      <c r="B26" s="11"/>
      <c r="C26" s="1"/>
    </row>
    <row r="27" spans="1:3" ht="15.75">
      <c r="A27" s="7">
        <f>IF(OR(B23="Y",B24="Y"),"你是一个不怕麻烦的人？","")</f>
      </c>
      <c r="B27" s="12"/>
      <c r="C27" s="1"/>
    </row>
    <row r="28" spans="1:3" ht="15.75">
      <c r="A28" s="7">
        <f>IF(B24="N","你常被别人邀请去参加活动？","")</f>
      </c>
      <c r="B28" s="12"/>
      <c r="C28" s="1"/>
    </row>
    <row r="29" spans="1:2" ht="39" customHeight="1">
      <c r="A29" s="15">
        <f>IF(COUNTA(B25:B28)&gt;0,"点击此处           查看结果!","")</f>
      </c>
      <c r="B29" s="15"/>
    </row>
  </sheetData>
  <mergeCells count="1">
    <mergeCell ref="A29:B29"/>
  </mergeCells>
  <dataValidations count="1">
    <dataValidation type="list" showInputMessage="1" showErrorMessage="1" sqref="B3:B28">
      <formula1>"Y,N, 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:J1"/>
    </sheetView>
  </sheetViews>
  <sheetFormatPr defaultColWidth="9.00390625" defaultRowHeight="14.25"/>
  <sheetData>
    <row r="1" spans="1:10" ht="48.7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s="5" customFormat="1" ht="144.75" customHeight="1">
      <c r="A2" s="14">
        <f>IF(Sheet1!B25="Y","A.很会照顾别人的领导派。不管是在熟悉或陌生的环境你都会主动的和别人打招呼，有问题发生时，你也总是毫不犹豫地冲向前去解决，喜欢享受别人「叫你第一名」的得意滋味。你天生就具有领导的性格，在团体中常处于指挥的地位，容易被别人信任。",IF(Sheet1!B25="N","B.不知道烦恼为何物的乐天派。你是属于自来熟那一型的人物，没事也会找事做，没话也会找话讲，有你在的地方就有笑声。你的人际关系不错，大家都满喜欢和你相处，而你也总是开朗大方，所以朋友很多，常常有参加不完的聚会，让你疲于奔命。",IF(Sheet1!B26="y","C.择善固执的坚持派你很注意流行信息，只要有人和你聊这样的话题，你一定可以马上和他成为无话不谈的好朋友。你是很有原则的人，只要不和你的原则冲突，你什么事都好商量，可是如果一但违背你的原则，那就什么也没得谈了。",IF(Sheet1!B26="n","D.积极努力的认真派。你是一个很守规矩的人，自我要求很高，相对的，对别人也不会放松，你喜欢自我约束力高的人，个性随兴慢的人是无法和你成为朋友的。你非常的努力，是别人眼中的好宝宝，常因为太过专注于在学习，而忽略了人际关系。",IF(Sheet1!B27="Y","E.开朗没心机的奇檬子派。你对人没有什么特别的好恶，不过，如果有人能和你聊聊有兴趣的话题，你会愈罢不能的和他马上「麻挤」在一起。别人和你相处的感觉都会觉得很舒服，所以你很容易交朋友，就算你不积极的拓展人际关系，它自动会不请自来。",IF(Sheet1!B27="N","F.洞察人心的神秘派。在团体中，你的话并不多，甚至别人对你的印象都是「神秘」。其实你并不是不喜欢和人群在一起，只是你喜欢躲在一边观察，所以你非常能看出别人心里在想什么。你也喜欢和别人讨论命理、星座、占卜之类的学问。",IF(Sheet1!B28="y","G.和善亲切的自然派。你是一个很nice的人，不会带给别人压力，对朋友很体贴，具有同情心。任何人来找你帮忙，你都会尽其所能的提供自己可以付出的力量，不求回报，也不会不耐烦，所以你的人际关系很好，是许多人的情绪垃圾桶、心灵急救站。","")))))))</f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82.5" customHeight="1">
      <c r="A3" s="14">
        <f>IF(Sheet1!B28="N","H.无忧无虑的天真派。你是一个没心眼的人，想法单纯，凡事都不会有计划或想太远，属于今朝有酒今朝醉的类型。原则上，你的朋友都会满喜欢你，只是有时候你的天真可能会为别人带来一些不必要的麻烦，只是你常常自己都搞不清楚。","")</f>
      </c>
      <c r="B3" s="14"/>
      <c r="C3" s="14"/>
      <c r="D3" s="14"/>
      <c r="E3" s="14"/>
      <c r="F3" s="14"/>
      <c r="G3" s="14"/>
      <c r="H3" s="14"/>
      <c r="I3" s="14"/>
      <c r="J3" s="14"/>
    </row>
    <row r="4" ht="14.25">
      <c r="A4" s="1"/>
    </row>
  </sheetData>
  <mergeCells count="3">
    <mergeCell ref="A3:J3"/>
    <mergeCell ref="A1:J1"/>
    <mergeCell ref="A2:J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davy</cp:lastModifiedBy>
  <dcterms:created xsi:type="dcterms:W3CDTF">2004-07-04T11:27:21Z</dcterms:created>
  <dcterms:modified xsi:type="dcterms:W3CDTF">2004-07-04T14:10:40Z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